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3.1 " sheetId="1" r:id="rId1"/>
    <sheet name="3.1a" sheetId="2" r:id="rId2"/>
    <sheet name="3.2 şi 3.2a" sheetId="3" r:id="rId3"/>
    <sheet name="3.3" sheetId="4" r:id="rId4"/>
    <sheet name="3.4" sheetId="5" r:id="rId5"/>
  </sheets>
  <definedNames>
    <definedName name="_xlnm.Print_Titles" localSheetId="4">'3.4'!$3:$5</definedName>
  </definedNames>
  <calcPr fullCalcOnLoad="1"/>
</workbook>
</file>

<file path=xl/sharedStrings.xml><?xml version="1.0" encoding="utf-8"?>
<sst xmlns="http://schemas.openxmlformats.org/spreadsheetml/2006/main" count="456" uniqueCount="365">
  <si>
    <t>Examene din secreţii uretrale - Examen microscopic nativ si colorat, cultură și identificare fungica</t>
  </si>
  <si>
    <t>Examen fungic din secreţii otice - Examen microscopic nativ si colorat, cultură și identificare fungica</t>
  </si>
  <si>
    <t>Examen bacteriologic din secreţii conjunctivale - Examen microscopic nativ si colorat, cultură și identificare bacteriana</t>
  </si>
  <si>
    <t>Examen fungic din secreţii conjunctivale - Examen microscopic nativ si colorat, cultură și identificare fungica</t>
  </si>
  <si>
    <t>Examen bacteriologic din colecție purulentă - Examen microscopic nativ si colorat, cultură și identificare bacteriana</t>
  </si>
  <si>
    <t>Examen fungic din colecție purulentă - Examen microscopic nativ si colorat, cultură și identificare fungica</t>
  </si>
  <si>
    <t>C1</t>
  </si>
  <si>
    <t>C2</t>
  </si>
  <si>
    <t>C3</t>
  </si>
  <si>
    <t>C4</t>
  </si>
  <si>
    <t>C6</t>
  </si>
  <si>
    <t>Nr. crt.</t>
  </si>
  <si>
    <t>APTT</t>
  </si>
  <si>
    <t>Gama GT</t>
  </si>
  <si>
    <t>IgG seric</t>
  </si>
  <si>
    <t>IgE seric</t>
  </si>
  <si>
    <t>IgM seric</t>
  </si>
  <si>
    <t>Ex. radiologic colon la copil, inclusiv dezinvaginare</t>
  </si>
  <si>
    <t>Pielografie</t>
  </si>
  <si>
    <t>Spirograma + test farmacodinamic bronhomotor</t>
  </si>
  <si>
    <t>Factor rheumatoid</t>
  </si>
  <si>
    <t>Precizari:</t>
  </si>
  <si>
    <t>(numele in clar)</t>
  </si>
  <si>
    <t>Progesteron</t>
  </si>
  <si>
    <t>Cortizol</t>
  </si>
  <si>
    <t>Ecografie de vase (artere)</t>
  </si>
  <si>
    <t>Ecografie de vase (vene)</t>
  </si>
  <si>
    <t>Ecocardiografie + Doppler color</t>
  </si>
  <si>
    <t>Ecocardiografie + Doppler</t>
  </si>
  <si>
    <t>Ecocardiografie</t>
  </si>
  <si>
    <t>Ecografie transfontanerala</t>
  </si>
  <si>
    <t>C7</t>
  </si>
  <si>
    <t>Estradiol</t>
  </si>
  <si>
    <t>Nr. investigaţii efectuate la recomandarea medicului de familie</t>
  </si>
  <si>
    <t>Nr. investigaţii efectuate la recomandarea medicului specialist</t>
  </si>
  <si>
    <t xml:space="preserve">Total nr. de investigaţii </t>
  </si>
  <si>
    <t>C10</t>
  </si>
  <si>
    <t>Pachet de servicii medicale de baza</t>
  </si>
  <si>
    <t>CAP. 3  ASISTENŢA MEDICALĂ AMBULATORIE DE SPECIALITATE PENTRU SPECIALITATILE PARACLINICE</t>
  </si>
  <si>
    <t>Nr. Crt.</t>
  </si>
  <si>
    <t>Furnizori de servicii medicale paraclinice din raza administrativ teritoriala a casei de asigurari de sanatate</t>
  </si>
  <si>
    <t>C0</t>
  </si>
  <si>
    <t>Suma decontata pentru investigatii medicale paraclinice-radiologie şi imagistică medicală                   (lei)</t>
  </si>
  <si>
    <t xml:space="preserve">TOTAL </t>
  </si>
  <si>
    <t>Intocmit,</t>
  </si>
  <si>
    <t>(telefon/adresa de e-mail)</t>
  </si>
  <si>
    <t>RMN cranio-cerebral nativ</t>
  </si>
  <si>
    <t>Holter TA</t>
  </si>
  <si>
    <t>Ecocardiografie transesofagiana</t>
  </si>
  <si>
    <t>C5=C3+C4</t>
  </si>
  <si>
    <t>investigatii medicale paraclinice-analize de laborator</t>
  </si>
  <si>
    <t xml:space="preserve"> investigatii medicale paraclinice-radiologie şi imagistică medicală </t>
  </si>
  <si>
    <t>din care:</t>
  </si>
  <si>
    <t>C12</t>
  </si>
  <si>
    <t>Anexa nr. 3</t>
  </si>
  <si>
    <t>Tip furnizor aflat in relatie contractuala cu CAS</t>
  </si>
  <si>
    <t>Furnizori de servicii medicale paraclinice - unitati sanitare cu paturi</t>
  </si>
  <si>
    <r>
      <t xml:space="preserve">1. Col.C4 se va completa cu numarul medicilor - </t>
    </r>
    <r>
      <rPr>
        <b/>
        <sz val="10"/>
        <rFont val="Arial"/>
        <family val="2"/>
      </rPr>
      <t>persoane fizice aflati in contract cu CAS</t>
    </r>
  </si>
  <si>
    <t>Suma contractată                   (mii lei)</t>
  </si>
  <si>
    <t>Suma decontată                   (mii lei)</t>
  </si>
  <si>
    <t>pentru investigatii medicale paraclinice-analize de laborator                       (mii lei)</t>
  </si>
  <si>
    <t>pentru investigatii medicale paraclinice-radiologie şi imagistică medicală                   (mii lei)</t>
  </si>
  <si>
    <t>Hematologie</t>
  </si>
  <si>
    <t>Imunologie</t>
  </si>
  <si>
    <t>Exudat faringian</t>
  </si>
  <si>
    <t>Examene materii fecale</t>
  </si>
  <si>
    <t>Examene din secretii vaginale</t>
  </si>
  <si>
    <t>C5</t>
  </si>
  <si>
    <t>Corelatii cu tab. 3.1:</t>
  </si>
  <si>
    <t>1. Raportarea va respecta ordinea din macheta.</t>
  </si>
  <si>
    <t xml:space="preserve"> investigatii medicale paraclinice-explorari functionale</t>
  </si>
  <si>
    <t>C8</t>
  </si>
  <si>
    <t>pentru investigatii medicale paraclinice-explorari functionale                 (mii lei)</t>
  </si>
  <si>
    <t>C11</t>
  </si>
  <si>
    <t>C14</t>
  </si>
  <si>
    <t>C16</t>
  </si>
  <si>
    <t>Complement seric C4</t>
  </si>
  <si>
    <t>Angiografie CT craniu</t>
  </si>
  <si>
    <t>Angiografie CT regiune cervicală</t>
  </si>
  <si>
    <t>Angiografie CT abdomen</t>
  </si>
  <si>
    <t>Angiografie CT pelvis</t>
  </si>
  <si>
    <t>Angiocoronarografie CT</t>
  </si>
  <si>
    <t>Uro CT</t>
  </si>
  <si>
    <t>RMN cord cu substanţă de contrast</t>
  </si>
  <si>
    <t>Uro RMN cu substanţă de contrast</t>
  </si>
  <si>
    <t xml:space="preserve">Numar investigatii medicale paraclinice contractate </t>
  </si>
  <si>
    <t>Numar contracte existente la începutul trimestrului</t>
  </si>
  <si>
    <t>C4=C1+C2-C3</t>
  </si>
  <si>
    <t xml:space="preserve">        (telefon/adresa de e-mail)</t>
  </si>
  <si>
    <t>Numar contracte nou încheiate în cursul trimestrului</t>
  </si>
  <si>
    <t>Numar contracte rămase la sfârşitul trimestrului**</t>
  </si>
  <si>
    <t xml:space="preserve">**) Se va completa cu datele existente in ultima zi a trimestrului pentru care se face raportarea; </t>
  </si>
  <si>
    <r>
      <t xml:space="preserve">Precizare: </t>
    </r>
    <r>
      <rPr>
        <sz val="11"/>
        <rFont val="Arial"/>
        <family val="2"/>
      </rPr>
      <t xml:space="preserve">Numarul contractelor ramase la sfarsitul trimestrului va constitui numarul contractelor raportate ca fiind incheiate la inceputul </t>
    </r>
  </si>
  <si>
    <t>trimestrului urmator;</t>
  </si>
  <si>
    <t>Col. C4 din tab. 3.1.a) = Total Col. C2 din tab.3.1</t>
  </si>
  <si>
    <t xml:space="preserve">Total </t>
  </si>
  <si>
    <t>Numar furnizori de servicii medicale paraclinice - laboratoare de analize medicale</t>
  </si>
  <si>
    <t>Numar furnizori de servicii medicale paraclinice – radiologie şi imagistică medicală</t>
  </si>
  <si>
    <t>Numar furnizori de servicii medicale paraclinice – explorari functionale</t>
  </si>
  <si>
    <t>Numar contracte reziliate/incetate în cursul trimestrului *)</t>
  </si>
  <si>
    <t>*) Se vor desfăşura într-o notă explicativă în subsolul tabelului motivele rezilierii/incetarii</t>
  </si>
  <si>
    <t>TOTAL GENERAL</t>
  </si>
  <si>
    <t>Furnizorii de servicii medicale în asistenţa medicală dentară  care au incheiat acte aditionale pentru radiografia dentară retroalveolara şi panoramică</t>
  </si>
  <si>
    <t>Nr. radiografii dentare retroalveolare şi panoramice efectuate in baza actelor aditionale la contractele de furnizare de servicii medicale de medicina dentara</t>
  </si>
  <si>
    <t>Angiografie CT membre</t>
  </si>
  <si>
    <t xml:space="preserve">laboratoare in structura spitalelor </t>
  </si>
  <si>
    <t>laboratoare organizate ca urmare a procedurii de externalizare</t>
  </si>
  <si>
    <t>C9</t>
  </si>
  <si>
    <t>In col. C1, C2, C3 se vor raporta doar laboratoarele de analize medicale</t>
  </si>
  <si>
    <t>In col. C4, C5, C6 se vor raporta doar laboratoarele de radiologie si imagistica medicala</t>
  </si>
  <si>
    <t>In col. C7, C8, C9 se vor raporta doar laboratoare de explorari functionale</t>
  </si>
  <si>
    <t>*) se vor raporta laboratoarele care isi desfasoara activitatea la sediile sociale, filialele si punctele de lucru ale furnizorilor de servicii medicale paraclinice aflati in relatii contractuale cu CAS</t>
  </si>
  <si>
    <t>furnizori cu laboratoare organizate ca urmare a procedurii de externalizare</t>
  </si>
  <si>
    <t>Numar laboratoare de analize medicale*</t>
  </si>
  <si>
    <t>Numar laboratoare de radiologie şi imagistică medicală*</t>
  </si>
  <si>
    <t>Numar laboratoare de explorari functionale*</t>
  </si>
  <si>
    <t>furnizori - spitale</t>
  </si>
  <si>
    <t>In col. C1, C2, C3 se vor raporta date aferente furnizorilor de servicii medicale paraclinice ce au in structura lor doar laboratoare de analize medicale</t>
  </si>
  <si>
    <t xml:space="preserve">In col. C4, C5, C6 se vor raporta date aferente furnizorilor de servicii medicale paraclinice ce au in structura lor doar laboratoare de radiologie si imagistica medicala </t>
  </si>
  <si>
    <t>In col. C7, C8, C9 se vor raporta date aferente furnizorilor de servicii medicale paraclinice ce au in structura lor doar laboratoare de explorari functionale</t>
  </si>
  <si>
    <t>CT ureche internă</t>
  </si>
  <si>
    <t>Analiza de urină</t>
  </si>
  <si>
    <t xml:space="preserve">Ecografie obstetricală anomalii trim II </t>
  </si>
  <si>
    <t>Ecografie obstetricală anomalii trim I cu TN</t>
  </si>
  <si>
    <t>C5=C6+C7+C8+c9</t>
  </si>
  <si>
    <t>C10=C11+C12+C13+c14</t>
  </si>
  <si>
    <t>C13</t>
  </si>
  <si>
    <t>C15=C16+C17+C18+C19</t>
  </si>
  <si>
    <t>C17</t>
  </si>
  <si>
    <t>C18</t>
  </si>
  <si>
    <t>C19</t>
  </si>
  <si>
    <t>investigaţii medicale paraclinice- medicina  nucleară</t>
  </si>
  <si>
    <t>Numărătoare reticulocite</t>
  </si>
  <si>
    <t>Anticorpi specifici anti Rh la gravidă</t>
  </si>
  <si>
    <t>Biochimie - serică şi urinară</t>
  </si>
  <si>
    <t>Feritină serică</t>
  </si>
  <si>
    <t>Creatinkinaza CK</t>
  </si>
  <si>
    <t>Fosfor (fosfat seric)</t>
  </si>
  <si>
    <t>Parathormonul seric (PTH)</t>
  </si>
  <si>
    <t>Hormonul foliculinostimulant FSH</t>
  </si>
  <si>
    <t>Hormonul luteinizant (LH)</t>
  </si>
  <si>
    <t>Testosteron</t>
  </si>
  <si>
    <t>Prolactină</t>
  </si>
  <si>
    <t>Complement seric C3</t>
  </si>
  <si>
    <t>IgA, seric</t>
  </si>
  <si>
    <t>ATPO</t>
  </si>
  <si>
    <t xml:space="preserve"> Examen bacteriologic din secreţii otice - Examen
microscopic nativ si colorat, cultură și identificare
bacteriana</t>
  </si>
  <si>
    <t xml:space="preserve">Examene din colecţie purulentă </t>
  </si>
  <si>
    <t>Testarea sensibilitatii la substante antimicrobiene si antifungice</t>
  </si>
  <si>
    <r>
      <t xml:space="preserve">Examinari radiologice- imagistică medicală            investigaţii conventionale:        </t>
    </r>
    <r>
      <rPr>
        <b/>
        <i/>
        <sz val="10"/>
        <rFont val="Arial"/>
        <family val="2"/>
      </rPr>
      <t>a) cu radiaţii ionizante</t>
    </r>
  </si>
  <si>
    <t>Ex. radiologic colon dublu contrast</t>
  </si>
  <si>
    <t>Ex. radiologic tract urinar (urografie minutată) cu substanţă de contrast</t>
  </si>
  <si>
    <t>Cistografie de reflux cu substanţă de contrast</t>
  </si>
  <si>
    <t>Ex. radiologic retrograd de uretră sau vezică urinară cu substanţă de contrast</t>
  </si>
  <si>
    <t>Ex. radiologic uretră, vezică urinară la copil cu substanţă de contrast</t>
  </si>
  <si>
    <t>Ex. radiologic uter şi oviduct cu substanţă de contrast</t>
  </si>
  <si>
    <t>Radiografie retroalveolară</t>
  </si>
  <si>
    <t>Radiografie panoramică</t>
  </si>
  <si>
    <t>Sialografia, galactografia sinusuri, fistulografie cu substanţă de contrast</t>
  </si>
  <si>
    <t>Osteodensitometrie segmentară (DXA)</t>
  </si>
  <si>
    <r>
      <t xml:space="preserve">Examinari radiologice- imagistică medicală            investigaţii conventionale:      </t>
    </r>
    <r>
      <rPr>
        <i/>
        <sz val="10"/>
        <rFont val="Arial"/>
        <family val="2"/>
      </rPr>
      <t xml:space="preserve">  </t>
    </r>
    <r>
      <rPr>
        <b/>
        <i/>
        <sz val="10"/>
        <rFont val="Arial"/>
        <family val="2"/>
      </rPr>
      <t>b) investigaţii neiradinate</t>
    </r>
  </si>
  <si>
    <t xml:space="preserve">Ecografie ganglionară </t>
  </si>
  <si>
    <r>
      <t xml:space="preserve">Examinari radiologice- imagistică medicală  </t>
    </r>
    <r>
      <rPr>
        <b/>
        <i/>
        <sz val="10"/>
        <rFont val="Arial"/>
        <family val="2"/>
      </rPr>
      <t>Investigaţii de înaltă performanţă</t>
    </r>
  </si>
  <si>
    <t>CT craniu nativ</t>
  </si>
  <si>
    <t>CT regiune gât nativ</t>
  </si>
  <si>
    <t>CT regiune toracică nativ</t>
  </si>
  <si>
    <t>CT abdomen nativ</t>
  </si>
  <si>
    <t>CT pelvis nativ</t>
  </si>
  <si>
    <t>CT coloană vertebrală nativ/segment</t>
  </si>
  <si>
    <t>CT membre nativ/membru</t>
  </si>
  <si>
    <t>CT craniu nativ şi cu substanţă de contrast</t>
  </si>
  <si>
    <t>CT regiune gât nativ şi cu substanţă de contrast</t>
  </si>
  <si>
    <t>CT regiune toracică nativ şi cu substanţă de contrast</t>
  </si>
  <si>
    <t>CT abdomen nativ şi cu substanţă de contrast administrata intravenos</t>
  </si>
  <si>
    <t>CT pelvis nativ şi cu substanţă de contrast administrata intravenos</t>
  </si>
  <si>
    <t>CT coloană vertebrală nativ şi cu substanţă de contrast administrata
intravenos/segment</t>
  </si>
  <si>
    <t>CT membre nativ şi cu substanţă de contrast administrata intravenos/membru</t>
  </si>
  <si>
    <t>Angiografie CT torace</t>
  </si>
  <si>
    <t>RMN torace nativ</t>
  </si>
  <si>
    <t>RMN regiuni coloana vertebrală (cervicală, toracică, lombosacrata) nativ</t>
  </si>
  <si>
    <t>RMN abdominal nativ</t>
  </si>
  <si>
    <t>RMN pelvin nativ</t>
  </si>
  <si>
    <t>RMN extremităţi nativ/segment (genunchi, cot, gleznă etc.)</t>
  </si>
  <si>
    <t>RMN umăr nativ</t>
  </si>
  <si>
    <t>RMN umăr nativ şi cu substanta de contrast</t>
  </si>
  <si>
    <t>RMN torace nativ si cu substanta de contrast</t>
  </si>
  <si>
    <t>RMN regiune cervicala nativ si cu substanta de contrast</t>
  </si>
  <si>
    <t>RMN cranio-cerebral nativ şi cu substanta de contrast</t>
  </si>
  <si>
    <t>RMN regiuni coloana vertebrală (cervicală, toracală,lombosacrata) nativ şi cu
substanţă de contrast</t>
  </si>
  <si>
    <t>RMN abdominal nativ şi cu substanţă de contrast</t>
  </si>
  <si>
    <t>RMN pelvin nativ şi cu substanţă de contrast</t>
  </si>
  <si>
    <t>RMN extrem. nativ/seg. (genunchi, cot, gleznă etc.) cu substanţă de contrast</t>
  </si>
  <si>
    <t>RMN cord nativ</t>
  </si>
  <si>
    <t>Angiografia RMN trunchiuri supraaortice</t>
  </si>
  <si>
    <t>Angiografia RMN artere renale sau aorta</t>
  </si>
  <si>
    <t>Angiografie RMN/segment (craniu, abdomen, pelvis, membre etc.)</t>
  </si>
  <si>
    <t>Angiografia carotidiană cu substanţă de contrast</t>
  </si>
  <si>
    <t>Explorări funcţionale</t>
  </si>
  <si>
    <t>Electroencefalografia(EEG)</t>
  </si>
  <si>
    <t>Electromiografie (EMG)</t>
  </si>
  <si>
    <t>Testul de efort pentru evaluarea functiei respiratorii</t>
  </si>
  <si>
    <t>Spirometrie de efort</t>
  </si>
  <si>
    <t>Bronhospirometrie</t>
  </si>
  <si>
    <t>Teste de provocare inhalatorii</t>
  </si>
  <si>
    <t>Inregistrare ECG continua ambulatorie, holter</t>
  </si>
  <si>
    <t xml:space="preserve">Medicină nucleară </t>
  </si>
  <si>
    <t>Scintigrafia renala</t>
  </si>
  <si>
    <t>Scintigrafia cerebrala (scintigrafie SPECT perfuzie cerebrala -30/90min de la inj)</t>
  </si>
  <si>
    <t>Studiu radioizotopic de perfuzie miocardica la efort (scintigrafie spect perfuzie
miocardica efort)</t>
  </si>
  <si>
    <t>Studiu radioizotopic de perfuzie miocardica in repaus (scintigrafie spect perfuzie
miocardica repaus)</t>
  </si>
  <si>
    <t>Studiu radioizotopic de perfuzie pulmonara/scintigrafie perfuzie pulmonara</t>
  </si>
  <si>
    <t>Scintigrafia osoasa localizata</t>
  </si>
  <si>
    <t>Scintigrafia osoasa completa</t>
  </si>
  <si>
    <t>Scintigrafia hepatobiliara</t>
  </si>
  <si>
    <t>Scintigrafia tiroidiana</t>
  </si>
  <si>
    <t>Scintigrafia paratiroidiana</t>
  </si>
  <si>
    <t>Urocultură- Examen microscopic nativ si colorat, cultură și identificare bacteriana</t>
  </si>
  <si>
    <t>Examen fungic urina- Examen microscopic nativ si colorat, cultură și identificare fungica</t>
  </si>
  <si>
    <t>Coprocultură- Examen microscopic nativ si colorat, cultură și identificare bacteriana</t>
  </si>
  <si>
    <t>Examen micologic materii fecale - Examen microscopic nativ si colorat, cultură și identificare fungica</t>
  </si>
  <si>
    <t>Examene din secreţii vaginale - Examen microscopic nativ si colorat, cultură și identificare bacteriana</t>
  </si>
  <si>
    <t>Examene din secreţii vaginale - Examen microscopic nativ si colorat, cultură și identificare fungica</t>
  </si>
  <si>
    <t xml:space="preserve"> Examene din secreţii uretrale - Examen microscopic nativ si colorat, cultură și identificare bacteriana</t>
  </si>
  <si>
    <t>Furnizorii din alte judete, respectiv din municipiul Bucuresti care au incheiat contracte conform art. 72 alin.(8) din Anexa 2 la HG nr. 400/2014</t>
  </si>
  <si>
    <t>Furnizorii de servicii medicale de reabilitare medicală care au incheiat acte aditionale la contractele de furnizare de servicii medicale de reabilitare medicală, pentru ecografia de organ/articulaţie/părţi moi</t>
  </si>
  <si>
    <t>Nr  laboratoare- medicina  nucleară</t>
  </si>
  <si>
    <t>In col. C10, C11, C12 se vor raporta date aferente furnizorilor de servicii medicale paraclinice ce au in structura lor atat laboratoare de medicină nucleară</t>
  </si>
  <si>
    <t>In col. C10, C11, C12 se vor raporta doar laboratoare de medicină nucleară</t>
  </si>
  <si>
    <r>
      <t>2.</t>
    </r>
    <r>
      <rPr>
        <b/>
        <sz val="10"/>
        <rFont val="Arial"/>
        <family val="2"/>
      </rPr>
      <t xml:space="preserve"> (col. C2+col.C5+col. C8+col. C11) din tab. 3.2 = randul 8</t>
    </r>
    <r>
      <rPr>
        <sz val="10"/>
        <rFont val="Arial"/>
        <family val="2"/>
      </rPr>
      <t xml:space="preserve"> col. C3 din tab. 3.1 </t>
    </r>
  </si>
  <si>
    <t>Nr. ecografii de organ/articulaţii/părţi moi efectuate în baza actelor adiţionale la contractele de furnizare de servicii de reabilitare medicală</t>
  </si>
  <si>
    <t>CT buco-maxilo-facial nativ</t>
  </si>
  <si>
    <t>CT buco-maxilo-facial nativ şi cu substanţă de contrast</t>
  </si>
  <si>
    <t>Timp Quick și INR (International Normalised Ratio)</t>
  </si>
  <si>
    <t xml:space="preserve">Serviciu medical paraclinic conform Anexei nr. 17 la Ordinul ministrului sănătăţii şi al preşedintelui Casei Naţionale de Asigurări de Sănătate nr. 388/186/2015 </t>
  </si>
  <si>
    <t>Determinare la gravidă a grupului sanguin Rh *1)</t>
  </si>
  <si>
    <t>VSH *1)</t>
  </si>
  <si>
    <t>Examen citologic al frotiului sanguin *3)</t>
  </si>
  <si>
    <t>Hemoleucograma completa - hemoglobina, hematocrit, numaratoare eritrocite, numaratoare leucocite, numaratoare trombocite, număratoare reticulocite formula leucocitara, indici eritrocitari*1)</t>
  </si>
  <si>
    <t>Fibrinogenemie *1)</t>
  </si>
  <si>
    <t>Proteine totale serice*1)</t>
  </si>
  <si>
    <t>Electroforeza proteinelor serice*1)</t>
  </si>
  <si>
    <t>Uree serică*1)</t>
  </si>
  <si>
    <t>Acid uric seric*1)</t>
  </si>
  <si>
    <t>Creatinină serică*1)</t>
  </si>
  <si>
    <t>Bilirubină totală*1)</t>
  </si>
  <si>
    <t>Bilirubină directă*1)</t>
  </si>
  <si>
    <t>Glicemie*1</t>
  </si>
  <si>
    <t>Cistodiagnostic  spută prin incluzii la parafină (1 - 3 blocuri)</t>
  </si>
  <si>
    <t>Citodiagnostic lichid de puncţie</t>
  </si>
  <si>
    <t>CT mastoida</t>
  </si>
  <si>
    <t>CT sinusuri</t>
  </si>
  <si>
    <t>RMN sinusuri</t>
  </si>
  <si>
    <t>RMN gât nativ</t>
  </si>
  <si>
    <t>RMN abdominal nativ şi cu substanţă de contrast şi colangio RMN</t>
  </si>
  <si>
    <t>Colangio RMN</t>
  </si>
  <si>
    <t>Examinări histopatologice si citologice</t>
  </si>
  <si>
    <t xml:space="preserve">RMN hipofiză cu substanţă de contrast </t>
  </si>
  <si>
    <t>Furnizori de servicii medicale paraclinice care au încheiat contracte pentru laboratoarele/pct. de lucru/pcte. secundare de lucru ale acestora, organizate ca urmare a procedurii de externalizare</t>
  </si>
  <si>
    <t>Furnizorii de servicii medicale clinice care au incheiat acte aditionale la contractele de furnizare de servicii medicale clinice, pentru ecografii/ecocardiografii</t>
  </si>
  <si>
    <t>Furnizorii de servicii medicale în asistenţa medicală primară  care au incheiat acte aditionale pentru ecografie generală ( abdomen + pelvis), EKG şi spirometrie</t>
  </si>
  <si>
    <r>
      <t xml:space="preserve">2. (col. C1+col.C4+col. C7+col.C10) din tab. 3.2.trebuie sa fie identic cu (numarul de contracte - total col. C2 + numarul actelor aditionale incheiate cu spitalele - rândul 8, col. C3, raportate în tab. 3.1            </t>
    </r>
    <r>
      <rPr>
        <b/>
        <sz val="10"/>
        <rFont val="Arial"/>
        <family val="2"/>
      </rPr>
      <t xml:space="preserve"> </t>
    </r>
  </si>
  <si>
    <t>Nr.ecografii/ecocardiografii efectuate in baza actelor aditionale la contractele de furnizare de servicii medicale clinice</t>
  </si>
  <si>
    <t>Ecografie transvaginală/ transrectală</t>
  </si>
  <si>
    <t>CT hipofiză cu substanţă de contrast</t>
  </si>
  <si>
    <t>Colesterol seric total*1)</t>
  </si>
  <si>
    <t>HDL colesterol*1)</t>
  </si>
  <si>
    <t>LDL colesterol*1)</t>
  </si>
  <si>
    <t>Trigliceride serice*1)</t>
  </si>
  <si>
    <t>TGP*1)</t>
  </si>
  <si>
    <t>TGO*1)</t>
  </si>
  <si>
    <t>Fosfatază alcalină*1)</t>
  </si>
  <si>
    <t>Sodiu seric*1)</t>
  </si>
  <si>
    <t>Potasiu seric*1)</t>
  </si>
  <si>
    <t>Calciu seric total*1)</t>
  </si>
  <si>
    <t>Calciu ionic seric*1)</t>
  </si>
  <si>
    <t>Magneziemie*1)</t>
  </si>
  <si>
    <t>Sideremie*1)</t>
  </si>
  <si>
    <t>Examen complet de urină (sumar + sediment)*1)</t>
  </si>
  <si>
    <t>Dozare proteine urinare*1)</t>
  </si>
  <si>
    <t>Microalbuminuria (albumină urinară)*8)</t>
  </si>
  <si>
    <t>Dozare glucoză urinară*1)</t>
  </si>
  <si>
    <t>Creatinină urinară*8)</t>
  </si>
  <si>
    <t>TSH*1)</t>
  </si>
  <si>
    <t>FT4*1)</t>
  </si>
  <si>
    <t>Anti-HAV IgM*2)</t>
  </si>
  <si>
    <t>Ag HBs (screening)*2)</t>
  </si>
  <si>
    <t>Anti HCV*2)</t>
  </si>
  <si>
    <t>Testare HIV la gravidă*1)</t>
  </si>
  <si>
    <t>ASLO*1)</t>
  </si>
  <si>
    <t>VDRL sau RPR*1)</t>
  </si>
  <si>
    <t>Antigen Helicobacter Pylori*1)</t>
  </si>
  <si>
    <t>Proteina C reactivă*1)</t>
  </si>
  <si>
    <t>PSA*1)</t>
  </si>
  <si>
    <t>free PSA*6)</t>
  </si>
  <si>
    <t>Examen bacteriologic exudat faringian - Examen microscopic nativ si colorat, cultură și identificare bacteriana*1)</t>
  </si>
  <si>
    <t>Examen fungic exudat faringian - Examen microscopic nativ si colorat, cultură și identificare fungica*1)</t>
  </si>
  <si>
    <t>Examen coproparazitologic*1)</t>
  </si>
  <si>
    <t>Depistare hemoragii oculte*1)</t>
  </si>
  <si>
    <t xml:space="preserve"> Examen bacteriologic din secreţii nazale - Examen
microscopic nativ si colorat, cultură și identificare
bacteriana*1)</t>
  </si>
  <si>
    <t>Examen fungic din secreţii nazale - Examen microscopic
nativ si colorat, cultură și identificare fungica*1)</t>
  </si>
  <si>
    <t>Antibiograma*5)</t>
  </si>
  <si>
    <t>Antifungigrama*5)</t>
  </si>
  <si>
    <t>Examen  histopatologic procedură completă HE*( 1 - 3 blocuri)*7)</t>
  </si>
  <si>
    <t>Examen histopatologic procedură completă HE*( 4 - 6 blocuri)*7)</t>
  </si>
  <si>
    <t>Examen histopatologic procedură completă HE* şi coloraţii speciale ( 1 - 3 blocuri)*7)</t>
  </si>
  <si>
    <t>Examen histopatologic procedură completă HE* şi coloraţii speciale ( 4 - 6 blocuri)*7)</t>
  </si>
  <si>
    <t>Teste imunohistochimice*)</t>
  </si>
  <si>
    <t>Ex. radiologic cranian standard*1)</t>
  </si>
  <si>
    <t>Ex. radiologic părţi schelet în 2 planuri*1)</t>
  </si>
  <si>
    <t>Ex. radiologic articulaţii sacro-iliace*1)</t>
  </si>
  <si>
    <t>Ex. radiologic centură scapulară*1)</t>
  </si>
  <si>
    <t>Ex. radiologic coloană vertebrală /segment*1)</t>
  </si>
  <si>
    <t>Ex. radiologic torace ansamblu*1)</t>
  </si>
  <si>
    <t>Ex. radiologic torace osos (sau părţi) în mai multe planuri/Ex. radiologic torace şi
organe toracice*1)</t>
  </si>
  <si>
    <t>Ex. radiologic vizualizare generală a abdomenului nativ*1)</t>
  </si>
  <si>
    <t>Ex. radiologic tract digestiv superior (inclusiv unghiul duodenojejunal) cu substanţă
de contrast*1)</t>
  </si>
  <si>
    <t>Ex. radiologic tract digestiv până la regiunea ileo-cecală, cu substanţă de contrast*1)</t>
  </si>
  <si>
    <t>Mamografie în 2 planuri/pentru un sân*1)</t>
  </si>
  <si>
    <t>Ecografie  generala  (abdomen+ pelvis)*1)</t>
  </si>
  <si>
    <t>Ecografie de abdomen*1)</t>
  </si>
  <si>
    <t>Ecografie   de  pelvis*1)</t>
  </si>
  <si>
    <t>Ecografie de organ/articulaţie/părţi moi*2)</t>
  </si>
  <si>
    <t>Senologie imagistică-ecografie pentru un sân*1)</t>
  </si>
  <si>
    <t>EKG*1)</t>
  </si>
  <si>
    <t>Spirometrie*1)</t>
  </si>
  <si>
    <t>Peak-flowmetrie*1)</t>
  </si>
  <si>
    <r>
      <t xml:space="preserve">1. (col. C1+col.C4+col.C7+col.C10) din tab. 3.2.a) </t>
    </r>
    <r>
      <rPr>
        <b/>
        <sz val="10"/>
        <rFont val="Arial"/>
        <family val="2"/>
      </rPr>
      <t>trebuie sa fie identic cu (numarul de contracte - total col. C2 + numarul actelor aditionale incheiate cu spitalele - rândul 8, col. C3) raportate în tab.3.1;</t>
    </r>
  </si>
  <si>
    <r>
      <t>1. (col. C1+col.C4+col. C7+col.C10) din tab. 3.2.</t>
    </r>
    <r>
      <rPr>
        <b/>
        <sz val="10"/>
        <rFont val="Arial"/>
        <family val="2"/>
      </rPr>
      <t xml:space="preserve">trebuie sa fie </t>
    </r>
    <r>
      <rPr>
        <b/>
        <sz val="10"/>
        <rFont val="Arial"/>
        <family val="0"/>
      </rPr>
      <t>≥</t>
    </r>
    <r>
      <rPr>
        <b/>
        <sz val="10"/>
        <rFont val="Arial"/>
        <family val="2"/>
      </rPr>
      <t xml:space="preserve">  (numarul de contracte - total col. C2 + numarul actelor aditionale incheiate cu spitalele - rândul 8, col. C3), raportate în tab. 3.1 </t>
    </r>
  </si>
  <si>
    <t>Nr. ecografii generale - abdomen +pelvis, nr. EKG şi nr. spirometrii efectuate in baza actelor aditionale la contractele de furnizare de servicii medicale in asistenta medicala primara</t>
  </si>
  <si>
    <t>Determinare la gravidă a grupului sanguin ABO *1)</t>
  </si>
  <si>
    <t>Examen citologic cervico-vaginal Babeş-Papanicolau*1)</t>
  </si>
  <si>
    <t>Ex. radiologic cranian în proiecţie sinusuri anterioare ale feţei*1)</t>
  </si>
  <si>
    <t>Confirmare TPHA*4)</t>
  </si>
  <si>
    <t xml:space="preserve">Examene din secretii uretrale,otice, nazale, conjunctivite şi puroi </t>
  </si>
  <si>
    <t>Hemoglobina glicozilata</t>
  </si>
  <si>
    <t>Examene sputa</t>
  </si>
  <si>
    <t>Examen lichid punctie</t>
  </si>
  <si>
    <t>Examen sudoare</t>
  </si>
  <si>
    <t>PET/CT</t>
  </si>
  <si>
    <t xml:space="preserve">Radiografie de membre- Brat </t>
  </si>
  <si>
    <t>Radiografie de membre- Cot</t>
  </si>
  <si>
    <t>Radiografie de membre- Antebrat</t>
  </si>
  <si>
    <t>Radiografie de membre- Pumn</t>
  </si>
  <si>
    <t>Radiografie de membre- Mana</t>
  </si>
  <si>
    <t>Radiografie de membre- Sold</t>
  </si>
  <si>
    <t>Radiografie de membre- Coapse</t>
  </si>
  <si>
    <t>Radiografie de membre- Genunchi</t>
  </si>
  <si>
    <t>Radiografie de membre- Gamba</t>
  </si>
  <si>
    <t>Radiografie de membre- Glezna</t>
  </si>
  <si>
    <t>Radiografie de membre- Picior</t>
  </si>
  <si>
    <t>Radiografie de membre- Calcaneu</t>
  </si>
  <si>
    <r>
      <t xml:space="preserve">2. Nr. de investigaţii se completeză in conformitate cu Notele de la </t>
    </r>
    <r>
      <rPr>
        <b/>
        <sz val="11"/>
        <rFont val="Arial"/>
        <family val="2"/>
      </rPr>
      <t>Anexa 17 la Ord. 388/186/2015</t>
    </r>
    <r>
      <rPr>
        <sz val="11"/>
        <rFont val="Arial"/>
        <family val="2"/>
      </rPr>
      <t xml:space="preserve">, cu modificările şi comlpetările ulterioare (investigatiile medicale paraclinice respective pot fi recomandate de catre medicii de familie sau de către medicii specialişti) </t>
    </r>
  </si>
  <si>
    <t>EC. ALINA ALBEI</t>
  </si>
  <si>
    <t>CASA DE ASIGURĂRI DE SĂNĂTATE MEHEDINTI</t>
  </si>
  <si>
    <t>0252.328 766(7) - 122</t>
  </si>
  <si>
    <t>0252.328 766(7) -122</t>
  </si>
  <si>
    <r>
      <t>3.1. SITUATIA CONTRAC</t>
    </r>
    <r>
      <rPr>
        <b/>
        <sz val="12"/>
        <rFont val="Arial"/>
        <family val="2"/>
      </rPr>
      <t>TELOR/ACTELOR ADITIONALE, A MEDICILOR , A SUMELOR CONTRACTATE SI DECONTATE PENTRU UNITATI SANITARE CARE EFECTUEAZA INVESTIGATII PARACLINICE  CUPRINSE IN ANEXA NR. 17 LA  ORD. 388/186/2015,CU MODIFICĂRILE ŞI COMPLETĂRILE ULTERIOARE</t>
    </r>
    <r>
      <rPr>
        <b/>
        <sz val="12"/>
        <rFont val="Arial"/>
        <family val="2"/>
      </rPr>
      <t xml:space="preserve"> IN TRIM. I 2016</t>
    </r>
  </si>
  <si>
    <t>3.1.a SITUAŢIA CONTRACTELOR ÎNCHEIATE ÎNTRE CASELE DE ASIGURĂRI DE SĂNĂTATE ŞI FURNIZORII DE SERVICII MEDICALE PARACLINICE, IN TRIMESTRUL I 2016</t>
  </si>
  <si>
    <t>3.3 SITUATIA PRIVIND NUMARUL INVESTIGATIILOR MEDICALE PARACLINICE EFECTUATE IN BAZA ACTELOR ADITIONALE LA CONTRACTELE DE FURNIZARE DE SERVICII MEDICALE CLINICE, RESPECTIV LA CONTRACTELE DE FURNIZARE DE SERVICII MEDICALE IN ASISTENTA MEDICALA PRIMARA, LA CONTRACTELE DE FURNIZARE DE SERVICII MEDICALE DE MEDICINA DENTARA ŞI LA CONTRACTELE DE FURNIZARE DE SERVICII DE REABILITARE MEDICALĂ IN TRIM. I 2016</t>
  </si>
  <si>
    <t>3.4 SITUAŢIA INVESTIGAŢIILOR PARACLINICE, DUPA PROVENIENTA RECOMANDARII, CONFORM ANEXEI NR. 17 LA ORD. 388/186/2015,CU MODIFICĂRILE ŞI COMPLETĂRILE ULTERIOARE  DECONTATE DIN FONDUL ALOCAT ASISTENŢEI MEDICALE PARACLINICE, IN BAZA CONTRACTELOR INCHEIATE CU FURNIZORI DE SERVICII MEDICALE PARACLINICE  IN TRIMESTRUL I 2016</t>
  </si>
  <si>
    <t>3.2. SITUATIA PE TIPURI A LABORATOARELOR DE INVESTIGATII MEDICALE PARACLINICE AFLATE IN RELATIE CONTRACTUALA CU CAS, LA 31.03.2016</t>
  </si>
  <si>
    <t>3.2.a) SITUATIA FURNIZORILOR DE INVESTIGATII MEDICALE PARACLINICE AFLATI IN RELATIE CONTRACTUALA CU CAS, LA 31.03.2016</t>
  </si>
  <si>
    <t>Nr. contracte la 31.03.2016</t>
  </si>
  <si>
    <t>Nr. acte aditionale la 31.03.2016</t>
  </si>
  <si>
    <t>Nr. medici la 31.03.2016</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</si>
</sst>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quot;Da&quot;;&quot;Da&quot;;&quot;Nu&quot;"/>
    <numFmt numFmtId="175" formatCode="&quot;Adevărat&quot;;&quot;Adevărat&quot;;&quot;Fals&quot;"/>
    <numFmt numFmtId="176" formatCode="&quot;Activat&quot;;&quot;Activat&quot;;&quot;Dezactivat&quot;"/>
    <numFmt numFmtId="177" formatCode="#,##0.0"/>
    <numFmt numFmtId="178" formatCode="#,##0.000"/>
    <numFmt numFmtId="179" formatCode="0.000"/>
    <numFmt numFmtId="180" formatCode="0.0"/>
  </numFmts>
  <fonts count="16">
    <font>
      <sz val="10"/>
      <name val="Arial"/>
      <family val="0"/>
    </font>
    <font>
      <b/>
      <sz val="10"/>
      <name val="Arial"/>
      <family val="2"/>
    </font>
    <font>
      <b/>
      <sz val="12"/>
      <name val="Arial"/>
      <family val="2"/>
    </font>
    <font>
      <sz val="12"/>
      <name val="Arial"/>
      <family val="2"/>
    </font>
    <font>
      <sz val="11"/>
      <name val="Arial"/>
      <family val="2"/>
    </font>
    <font>
      <b/>
      <sz val="11"/>
      <name val="Arial"/>
      <family val="2"/>
    </font>
    <font>
      <sz val="9"/>
      <name val="Arial"/>
      <family val="2"/>
    </font>
    <font>
      <b/>
      <i/>
      <sz val="10"/>
      <name val="Arial"/>
      <family val="2"/>
    </font>
    <font>
      <i/>
      <sz val="10"/>
      <name val="Arial"/>
      <family val="2"/>
    </font>
    <font>
      <sz val="8"/>
      <name val="Arial"/>
      <family val="0"/>
    </font>
    <font>
      <b/>
      <sz val="8"/>
      <name val="Arial"/>
      <family val="0"/>
    </font>
    <font>
      <u val="single"/>
      <sz val="7.5"/>
      <color indexed="12"/>
      <name val="Arial"/>
      <family val="0"/>
    </font>
    <font>
      <u val="single"/>
      <sz val="7.5"/>
      <color indexed="36"/>
      <name val="Arial"/>
      <family val="0"/>
    </font>
    <font>
      <b/>
      <u val="single"/>
      <sz val="10"/>
      <name val="Arial"/>
      <family val="2"/>
    </font>
    <font>
      <i/>
      <sz val="9"/>
      <name val="Arial"/>
      <family val="2"/>
    </font>
    <font>
      <i/>
      <sz val="12"/>
      <name val="Arial"/>
      <family val="2"/>
    </font>
  </fonts>
  <fills count="5">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9"/>
        <bgColor indexed="64"/>
      </patternFill>
    </fill>
  </fills>
  <borders count="45">
    <border>
      <left/>
      <right/>
      <top/>
      <bottom/>
      <diagonal/>
    </border>
    <border>
      <left style="medium"/>
      <right style="medium"/>
      <top style="medium"/>
      <bottom style="medium"/>
    </border>
    <border>
      <left style="medium"/>
      <right style="medium"/>
      <top style="thin"/>
      <bottom style="thin"/>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color indexed="63"/>
      </top>
      <bottom style="medium"/>
    </border>
    <border>
      <left style="medium"/>
      <right>
        <color indexed="63"/>
      </right>
      <top>
        <color indexed="63"/>
      </top>
      <bottom style="thin"/>
    </border>
    <border>
      <left style="thin"/>
      <right style="thin"/>
      <top style="thin"/>
      <bottom style="thin"/>
    </border>
    <border>
      <left style="medium"/>
      <right>
        <color indexed="63"/>
      </right>
      <top style="thin"/>
      <bottom style="thin"/>
    </border>
    <border>
      <left style="medium"/>
      <right>
        <color indexed="63"/>
      </right>
      <top style="medium"/>
      <bottom style="thin"/>
    </border>
    <border>
      <left style="thin"/>
      <right style="thin"/>
      <top style="thin"/>
      <bottom>
        <color indexed="63"/>
      </bottom>
    </border>
    <border>
      <left style="thin"/>
      <right style="thin"/>
      <top style="thin"/>
      <bottom style="medium"/>
    </border>
    <border>
      <left>
        <color indexed="63"/>
      </left>
      <right style="thin"/>
      <top style="thin"/>
      <bottom style="thin"/>
    </border>
    <border>
      <left>
        <color indexed="63"/>
      </left>
      <right>
        <color indexed="63"/>
      </right>
      <top>
        <color indexed="63"/>
      </top>
      <bottom style="thin"/>
    </border>
    <border>
      <left style="medium"/>
      <right style="thin"/>
      <top style="medium"/>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color indexed="63"/>
      </right>
      <top style="medium"/>
      <bottom style="medium"/>
    </border>
    <border>
      <left style="medium"/>
      <right style="medium"/>
      <top>
        <color indexed="63"/>
      </top>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medium"/>
      <bottom>
        <color indexed="63"/>
      </bottom>
    </border>
    <border>
      <left style="medium"/>
      <right style="thin"/>
      <top style="thin"/>
      <bottom style="mediu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1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6" fillId="0" borderId="0" xfId="0" applyFont="1" applyFill="1" applyBorder="1" applyAlignment="1">
      <alignment/>
    </xf>
    <xf numFmtId="0" fontId="3" fillId="0" borderId="0" xfId="0" applyFont="1" applyAlignment="1">
      <alignment/>
    </xf>
    <xf numFmtId="0" fontId="4" fillId="2" borderId="0" xfId="0" applyFont="1" applyFill="1" applyAlignment="1">
      <alignment horizontal="left" vertical="center"/>
    </xf>
    <xf numFmtId="0" fontId="0" fillId="2" borderId="0" xfId="0" applyFill="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xf>
    <xf numFmtId="0" fontId="8" fillId="2" borderId="1" xfId="0" applyFont="1" applyFill="1" applyBorder="1" applyAlignment="1">
      <alignment horizontal="center"/>
    </xf>
    <xf numFmtId="0" fontId="1" fillId="2" borderId="2" xfId="0" applyFont="1" applyFill="1" applyBorder="1" applyAlignment="1">
      <alignment horizontal="center" vertical="center" wrapText="1"/>
    </xf>
    <xf numFmtId="3" fontId="0" fillId="2" borderId="2" xfId="0" applyNumberFormat="1" applyFill="1" applyBorder="1" applyAlignment="1">
      <alignment horizontal="center" vertical="center" wrapText="1"/>
    </xf>
    <xf numFmtId="3" fontId="0" fillId="2" borderId="3" xfId="0" applyNumberFormat="1" applyFill="1" applyBorder="1" applyAlignment="1">
      <alignment horizontal="center" vertical="center" wrapText="1"/>
    </xf>
    <xf numFmtId="3" fontId="0" fillId="0" borderId="1" xfId="0" applyNumberFormat="1" applyBorder="1" applyAlignment="1">
      <alignment horizontal="center"/>
    </xf>
    <xf numFmtId="0" fontId="0" fillId="0" borderId="1" xfId="0" applyBorder="1" applyAlignment="1">
      <alignment horizontal="center"/>
    </xf>
    <xf numFmtId="3" fontId="0" fillId="0" borderId="4" xfId="0" applyNumberFormat="1" applyBorder="1" applyAlignment="1">
      <alignment horizontal="center"/>
    </xf>
    <xf numFmtId="3" fontId="0" fillId="0" borderId="5" xfId="0" applyNumberFormat="1" applyBorder="1" applyAlignment="1">
      <alignment horizontal="center"/>
    </xf>
    <xf numFmtId="0" fontId="3" fillId="2" borderId="0" xfId="0" applyFont="1" applyFill="1" applyAlignment="1">
      <alignment/>
    </xf>
    <xf numFmtId="0" fontId="4" fillId="2" borderId="0" xfId="0" applyFont="1" applyFill="1" applyAlignment="1">
      <alignment horizontal="center"/>
    </xf>
    <xf numFmtId="0" fontId="4" fillId="2" borderId="0" xfId="0" applyFont="1" applyFill="1" applyAlignment="1">
      <alignment/>
    </xf>
    <xf numFmtId="0" fontId="10" fillId="2" borderId="6" xfId="0" applyFont="1" applyFill="1" applyBorder="1" applyAlignment="1">
      <alignment horizontal="center" vertical="center"/>
    </xf>
    <xf numFmtId="0" fontId="9" fillId="2" borderId="7" xfId="0" applyFont="1" applyFill="1" applyBorder="1" applyAlignment="1">
      <alignment horizontal="center" vertical="center"/>
    </xf>
    <xf numFmtId="3" fontId="1" fillId="2" borderId="8" xfId="0" applyNumberFormat="1" applyFont="1" applyFill="1" applyBorder="1" applyAlignment="1">
      <alignment horizontal="center" vertical="center" wrapText="1"/>
    </xf>
    <xf numFmtId="0" fontId="0" fillId="0" borderId="9" xfId="0" applyBorder="1" applyAlignment="1">
      <alignment/>
    </xf>
    <xf numFmtId="0" fontId="7" fillId="2" borderId="0" xfId="0" applyFont="1" applyFill="1" applyAlignment="1">
      <alignment horizontal="left" vertical="center"/>
    </xf>
    <xf numFmtId="0" fontId="1" fillId="0" borderId="0" xfId="0" applyFont="1" applyAlignment="1">
      <alignment horizontal="center"/>
    </xf>
    <xf numFmtId="0" fontId="1" fillId="2" borderId="10" xfId="0" applyFont="1" applyFill="1" applyBorder="1" applyAlignment="1">
      <alignment horizontal="center" vertical="center" wrapText="1"/>
    </xf>
    <xf numFmtId="0" fontId="1" fillId="2" borderId="11" xfId="0" applyFont="1" applyFill="1" applyBorder="1" applyAlignment="1">
      <alignment vertical="center" wrapText="1"/>
    </xf>
    <xf numFmtId="0" fontId="3" fillId="2" borderId="0" xfId="0" applyFont="1" applyFill="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1" fillId="0" borderId="0" xfId="0" applyFont="1" applyAlignment="1">
      <alignment/>
    </xf>
    <xf numFmtId="0" fontId="6" fillId="0" borderId="0" xfId="21" applyFont="1">
      <alignment/>
      <protection/>
    </xf>
    <xf numFmtId="0" fontId="0" fillId="0" borderId="0" xfId="21" applyFont="1" applyAlignment="1">
      <alignment horizontal="left"/>
      <protection/>
    </xf>
    <xf numFmtId="0" fontId="13" fillId="0" borderId="0" xfId="0" applyFont="1" applyAlignment="1">
      <alignment/>
    </xf>
    <xf numFmtId="0" fontId="1" fillId="2" borderId="12" xfId="0" applyFont="1" applyFill="1" applyBorder="1" applyAlignment="1">
      <alignment horizontal="center" vertical="center" wrapText="1"/>
    </xf>
    <xf numFmtId="0" fontId="0" fillId="0" borderId="0" xfId="0" applyFill="1" applyAlignment="1">
      <alignmen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0" fontId="3" fillId="0" borderId="0" xfId="0" applyFont="1" applyFill="1" applyAlignment="1">
      <alignment/>
    </xf>
    <xf numFmtId="0" fontId="2" fillId="2" borderId="0" xfId="0" applyFont="1" applyFill="1" applyAlignment="1">
      <alignment/>
    </xf>
    <xf numFmtId="0" fontId="2" fillId="0" borderId="0" xfId="0" applyFont="1" applyAlignment="1">
      <alignment/>
    </xf>
    <xf numFmtId="0" fontId="2" fillId="0" borderId="0" xfId="0" applyFont="1" applyAlignment="1">
      <alignment vertical="center" wrapText="1"/>
    </xf>
    <xf numFmtId="0" fontId="5" fillId="3"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0" borderId="0" xfId="0" applyFont="1" applyAlignment="1">
      <alignment/>
    </xf>
    <xf numFmtId="0" fontId="4" fillId="2" borderId="0" xfId="0" applyFont="1" applyFill="1" applyAlignment="1">
      <alignment/>
    </xf>
    <xf numFmtId="0" fontId="7" fillId="3" borderId="13" xfId="0" applyFont="1" applyFill="1" applyBorder="1" applyAlignment="1">
      <alignment horizontal="center"/>
    </xf>
    <xf numFmtId="0" fontId="8" fillId="2" borderId="13" xfId="0" applyFont="1" applyFill="1" applyBorder="1" applyAlignment="1">
      <alignment horizontal="center"/>
    </xf>
    <xf numFmtId="0" fontId="15" fillId="0" borderId="0" xfId="0" applyFont="1" applyAlignment="1">
      <alignment horizontal="center"/>
    </xf>
    <xf numFmtId="0" fontId="15" fillId="2" borderId="0" xfId="0" applyFont="1" applyFill="1" applyAlignment="1">
      <alignment horizontal="center"/>
    </xf>
    <xf numFmtId="0" fontId="0" fillId="2" borderId="13" xfId="0" applyFont="1" applyFill="1" applyBorder="1" applyAlignment="1">
      <alignment/>
    </xf>
    <xf numFmtId="0" fontId="4" fillId="2" borderId="0" xfId="0" applyFont="1" applyFill="1" applyBorder="1" applyAlignment="1">
      <alignment/>
    </xf>
    <xf numFmtId="0" fontId="5" fillId="3" borderId="0" xfId="0" applyFont="1" applyFill="1" applyBorder="1" applyAlignment="1">
      <alignment horizontal="center" vertical="center" wrapText="1"/>
    </xf>
    <xf numFmtId="0" fontId="7" fillId="3" borderId="0" xfId="0" applyFont="1" applyFill="1" applyBorder="1" applyAlignment="1">
      <alignment horizontal="center"/>
    </xf>
    <xf numFmtId="0" fontId="0" fillId="2" borderId="0" xfId="0" applyFont="1" applyFill="1" applyBorder="1" applyAlignment="1">
      <alignment/>
    </xf>
    <xf numFmtId="0" fontId="5" fillId="2" borderId="0" xfId="0" applyFont="1" applyFill="1" applyBorder="1" applyAlignment="1">
      <alignment/>
    </xf>
    <xf numFmtId="0" fontId="10" fillId="0" borderId="1" xfId="0" applyFont="1" applyFill="1" applyBorder="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xf>
    <xf numFmtId="0" fontId="1" fillId="4" borderId="2" xfId="0" applyFont="1" applyFill="1" applyBorder="1" applyAlignment="1">
      <alignment horizontal="center" vertical="center" wrapText="1"/>
    </xf>
    <xf numFmtId="0" fontId="1" fillId="0" borderId="0" xfId="0" applyFont="1" applyAlignment="1">
      <alignment/>
    </xf>
    <xf numFmtId="0" fontId="1" fillId="0" borderId="11" xfId="0" applyFont="1" applyFill="1" applyBorder="1" applyAlignment="1">
      <alignment vertical="center" wrapText="1"/>
    </xf>
    <xf numFmtId="3" fontId="1" fillId="0" borderId="8" xfId="0" applyNumberFormat="1" applyFont="1" applyFill="1" applyBorder="1" applyAlignment="1">
      <alignment horizontal="center" vertical="center" wrapText="1"/>
    </xf>
    <xf numFmtId="0" fontId="10" fillId="0" borderId="6"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3" fontId="0" fillId="0" borderId="2" xfId="0" applyNumberFormat="1" applyFill="1" applyBorder="1" applyAlignment="1">
      <alignment horizontal="center" vertical="center" wrapText="1"/>
    </xf>
    <xf numFmtId="3" fontId="0" fillId="0" borderId="3" xfId="0" applyNumberForma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0" fillId="0" borderId="5" xfId="0" applyBorder="1" applyAlignment="1">
      <alignment horizontal="center"/>
    </xf>
    <xf numFmtId="0" fontId="1" fillId="2"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0" xfId="0" applyFont="1" applyFill="1" applyAlignment="1">
      <alignment/>
    </xf>
    <xf numFmtId="0" fontId="0" fillId="2" borderId="13" xfId="0" applyFont="1" applyFill="1" applyBorder="1" applyAlignment="1">
      <alignment vertical="top" wrapText="1"/>
    </xf>
    <xf numFmtId="0" fontId="0" fillId="2" borderId="13" xfId="0" applyFont="1" applyFill="1" applyBorder="1" applyAlignment="1">
      <alignment vertical="center" wrapText="1"/>
    </xf>
    <xf numFmtId="0" fontId="14" fillId="2" borderId="1" xfId="0" applyFont="1" applyFill="1" applyBorder="1" applyAlignment="1">
      <alignment horizontal="center" wrapText="1"/>
    </xf>
    <xf numFmtId="0" fontId="6" fillId="0" borderId="0" xfId="0" applyFont="1" applyAlignment="1">
      <alignment wrapText="1"/>
    </xf>
    <xf numFmtId="0" fontId="0" fillId="0" borderId="15" xfId="0" applyFill="1" applyBorder="1" applyAlignment="1">
      <alignment horizontal="center" vertical="center"/>
    </xf>
    <xf numFmtId="0" fontId="0" fillId="2" borderId="9" xfId="0" applyFont="1" applyFill="1" applyBorder="1" applyAlignment="1">
      <alignment vertical="center" wrapText="1"/>
    </xf>
    <xf numFmtId="0" fontId="0" fillId="0" borderId="9" xfId="0" applyFont="1" applyFill="1" applyBorder="1" applyAlignment="1">
      <alignment horizontal="center"/>
    </xf>
    <xf numFmtId="0" fontId="0" fillId="0" borderId="12" xfId="0" applyFill="1" applyBorder="1" applyAlignment="1">
      <alignment horizontal="center" vertical="center"/>
    </xf>
    <xf numFmtId="0" fontId="0" fillId="2" borderId="13" xfId="0" applyFont="1" applyFill="1" applyBorder="1" applyAlignment="1">
      <alignment vertical="center"/>
    </xf>
    <xf numFmtId="0" fontId="0" fillId="2" borderId="13" xfId="0" applyFont="1" applyFill="1" applyBorder="1" applyAlignment="1">
      <alignment vertical="center" wrapText="1"/>
    </xf>
    <xf numFmtId="0" fontId="0" fillId="2" borderId="16" xfId="0" applyFont="1" applyFill="1" applyBorder="1" applyAlignment="1">
      <alignment vertical="center" wrapText="1"/>
    </xf>
    <xf numFmtId="0" fontId="0" fillId="2" borderId="9" xfId="0" applyFont="1" applyFill="1" applyBorder="1" applyAlignment="1">
      <alignment vertical="center" wrapText="1"/>
    </xf>
    <xf numFmtId="0" fontId="0" fillId="0" borderId="13" xfId="0" applyFont="1" applyFill="1" applyBorder="1" applyAlignment="1">
      <alignment vertical="center" wrapText="1"/>
    </xf>
    <xf numFmtId="0" fontId="0" fillId="2" borderId="13" xfId="0" applyFont="1" applyFill="1" applyBorder="1" applyAlignment="1">
      <alignment horizontal="left" vertical="center"/>
    </xf>
    <xf numFmtId="0" fontId="0" fillId="2" borderId="16" xfId="0" applyFont="1" applyFill="1" applyBorder="1" applyAlignment="1">
      <alignment vertical="center" wrapText="1"/>
    </xf>
    <xf numFmtId="0" fontId="0" fillId="2" borderId="16" xfId="0" applyFont="1" applyFill="1" applyBorder="1" applyAlignment="1">
      <alignment horizontal="left" vertical="center"/>
    </xf>
    <xf numFmtId="0" fontId="0" fillId="2" borderId="17" xfId="0" applyFont="1" applyFill="1" applyBorder="1" applyAlignment="1">
      <alignment vertical="center" wrapText="1"/>
    </xf>
    <xf numFmtId="0" fontId="0" fillId="2" borderId="9" xfId="0" applyFont="1" applyFill="1" applyBorder="1" applyAlignment="1">
      <alignment vertical="top" wrapText="1"/>
    </xf>
    <xf numFmtId="0" fontId="0" fillId="2" borderId="13" xfId="0" applyFont="1" applyFill="1" applyBorder="1" applyAlignment="1">
      <alignment vertical="top" wrapText="1"/>
    </xf>
    <xf numFmtId="0" fontId="0" fillId="0" borderId="13" xfId="0" applyFont="1" applyFill="1" applyBorder="1" applyAlignment="1">
      <alignment vertical="top" wrapText="1"/>
    </xf>
    <xf numFmtId="0" fontId="0" fillId="2" borderId="16" xfId="0" applyFont="1" applyFill="1" applyBorder="1" applyAlignment="1">
      <alignment vertical="top" wrapText="1"/>
    </xf>
    <xf numFmtId="0" fontId="0" fillId="2" borderId="9" xfId="0" applyFont="1" applyFill="1" applyBorder="1" applyAlignment="1">
      <alignment vertical="top" wrapText="1"/>
    </xf>
    <xf numFmtId="0" fontId="0" fillId="2" borderId="17" xfId="0" applyFont="1" applyFill="1" applyBorder="1" applyAlignment="1">
      <alignment vertical="top" wrapText="1"/>
    </xf>
    <xf numFmtId="0" fontId="0" fillId="2" borderId="18" xfId="0" applyFont="1" applyFill="1" applyBorder="1" applyAlignment="1">
      <alignment vertical="top" wrapText="1"/>
    </xf>
    <xf numFmtId="0" fontId="0" fillId="2" borderId="19" xfId="0" applyFont="1" applyFill="1" applyBorder="1" applyAlignment="1">
      <alignment vertical="top" wrapText="1"/>
    </xf>
    <xf numFmtId="0" fontId="0" fillId="0" borderId="20" xfId="0" applyFill="1" applyBorder="1" applyAlignment="1">
      <alignment/>
    </xf>
    <xf numFmtId="0" fontId="0" fillId="0" borderId="21" xfId="0" applyFill="1" applyBorder="1" applyAlignment="1">
      <alignment/>
    </xf>
    <xf numFmtId="0" fontId="0" fillId="2" borderId="22" xfId="0" applyFill="1" applyBorder="1" applyAlignment="1">
      <alignment horizontal="center" vertical="center" wrapText="1"/>
    </xf>
    <xf numFmtId="0" fontId="0" fillId="4" borderId="13" xfId="0" applyFont="1" applyFill="1" applyBorder="1" applyAlignment="1">
      <alignment vertical="top" wrapText="1"/>
    </xf>
    <xf numFmtId="2" fontId="0" fillId="2" borderId="22" xfId="0" applyNumberFormat="1" applyFont="1" applyFill="1" applyBorder="1" applyAlignment="1">
      <alignment horizontal="center" vertical="center" wrapText="1"/>
    </xf>
    <xf numFmtId="0" fontId="0" fillId="2" borderId="23" xfId="0" applyFont="1" applyFill="1" applyBorder="1" applyAlignment="1">
      <alignment vertical="center" wrapText="1"/>
    </xf>
    <xf numFmtId="0" fontId="0" fillId="2" borderId="24" xfId="0" applyFont="1" applyFill="1" applyBorder="1" applyAlignment="1">
      <alignment vertical="center" wrapText="1"/>
    </xf>
    <xf numFmtId="0" fontId="0" fillId="2" borderId="13" xfId="0" applyFill="1" applyBorder="1" applyAlignment="1">
      <alignment horizontal="center" vertical="center" wrapText="1"/>
    </xf>
    <xf numFmtId="0" fontId="0" fillId="4" borderId="0" xfId="0" applyFont="1" applyFill="1" applyAlignment="1">
      <alignment horizontal="left" vertical="center"/>
    </xf>
    <xf numFmtId="0" fontId="0" fillId="4" borderId="25" xfId="0" applyFont="1" applyFill="1" applyBorder="1" applyAlignment="1">
      <alignment vertical="top" wrapText="1"/>
    </xf>
    <xf numFmtId="0" fontId="0" fillId="4" borderId="18" xfId="0" applyFont="1" applyFill="1" applyBorder="1" applyAlignment="1">
      <alignment vertical="top" wrapText="1"/>
    </xf>
    <xf numFmtId="0" fontId="0" fillId="4" borderId="26" xfId="0" applyFont="1" applyFill="1" applyBorder="1" applyAlignment="1">
      <alignment vertical="top" wrapText="1"/>
    </xf>
    <xf numFmtId="0" fontId="0" fillId="2" borderId="27" xfId="0" applyFont="1" applyFill="1" applyBorder="1" applyAlignment="1">
      <alignment vertical="top" wrapText="1"/>
    </xf>
    <xf numFmtId="0" fontId="0" fillId="2" borderId="11" xfId="0" applyFont="1" applyFill="1" applyBorder="1" applyAlignment="1">
      <alignment vertical="top" wrapText="1"/>
    </xf>
    <xf numFmtId="1" fontId="0" fillId="2" borderId="3" xfId="0" applyNumberFormat="1" applyFill="1" applyBorder="1" applyAlignment="1">
      <alignment horizontal="center" vertical="center"/>
    </xf>
    <xf numFmtId="1" fontId="0" fillId="2" borderId="3" xfId="0" applyNumberFormat="1" applyFill="1" applyBorder="1" applyAlignment="1">
      <alignment horizontal="center" vertical="center" wrapText="1"/>
    </xf>
    <xf numFmtId="1" fontId="0" fillId="2" borderId="2" xfId="0" applyNumberFormat="1" applyFill="1" applyBorder="1" applyAlignment="1">
      <alignment horizontal="center" vertical="center"/>
    </xf>
    <xf numFmtId="1" fontId="0" fillId="2" borderId="2" xfId="0" applyNumberFormat="1" applyFill="1" applyBorder="1" applyAlignment="1">
      <alignment horizontal="center" vertical="center" wrapText="1"/>
    </xf>
    <xf numFmtId="1" fontId="0" fillId="0" borderId="2" xfId="0" applyNumberFormat="1" applyFill="1" applyBorder="1" applyAlignment="1">
      <alignment horizontal="center" vertical="center"/>
    </xf>
    <xf numFmtId="1" fontId="0" fillId="0" borderId="2" xfId="0" applyNumberFormat="1" applyFill="1" applyBorder="1" applyAlignment="1">
      <alignment horizontal="center" vertical="center" wrapText="1"/>
    </xf>
    <xf numFmtId="1" fontId="0" fillId="0" borderId="2" xfId="0" applyNumberFormat="1" applyBorder="1" applyAlignment="1">
      <alignment horizontal="center" vertical="center"/>
    </xf>
    <xf numFmtId="1" fontId="0" fillId="2" borderId="2" xfId="0" applyNumberFormat="1" applyFont="1" applyFill="1" applyBorder="1" applyAlignment="1">
      <alignment horizontal="center" vertical="center" wrapText="1"/>
    </xf>
    <xf numFmtId="1" fontId="0" fillId="0" borderId="2" xfId="0" applyNumberFormat="1" applyFont="1" applyBorder="1" applyAlignment="1">
      <alignment horizontal="center" vertical="center"/>
    </xf>
    <xf numFmtId="1" fontId="0" fillId="0" borderId="14" xfId="0" applyNumberFormat="1" applyFont="1" applyBorder="1" applyAlignment="1">
      <alignment horizontal="center" vertical="center"/>
    </xf>
    <xf numFmtId="1" fontId="0" fillId="0" borderId="2" xfId="0" applyNumberFormat="1" applyFont="1" applyFill="1" applyBorder="1" applyAlignment="1">
      <alignment horizontal="center" vertical="center" wrapText="1"/>
    </xf>
    <xf numFmtId="1" fontId="0" fillId="0" borderId="2"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4" fontId="0" fillId="2" borderId="3" xfId="0" applyNumberFormat="1" applyFill="1" applyBorder="1" applyAlignment="1">
      <alignment horizontal="center" vertical="center" wrapText="1"/>
    </xf>
    <xf numFmtId="4" fontId="0" fillId="2" borderId="2" xfId="0" applyNumberFormat="1" applyFill="1" applyBorder="1" applyAlignment="1">
      <alignment horizontal="center" vertical="center" wrapText="1"/>
    </xf>
    <xf numFmtId="4" fontId="0" fillId="0" borderId="2" xfId="0" applyNumberFormat="1" applyFill="1" applyBorder="1" applyAlignment="1">
      <alignment horizontal="center" vertical="center" wrapText="1"/>
    </xf>
    <xf numFmtId="4" fontId="0" fillId="0" borderId="3" xfId="0" applyNumberFormat="1" applyFill="1" applyBorder="1" applyAlignment="1">
      <alignment horizontal="center" vertical="center" wrapText="1"/>
    </xf>
    <xf numFmtId="4" fontId="0" fillId="0" borderId="4" xfId="0" applyNumberFormat="1" applyBorder="1" applyAlignment="1">
      <alignment horizontal="center"/>
    </xf>
    <xf numFmtId="4" fontId="0" fillId="0" borderId="1" xfId="0" applyNumberFormat="1" applyBorder="1" applyAlignment="1">
      <alignment horizontal="center"/>
    </xf>
    <xf numFmtId="4" fontId="0" fillId="0" borderId="2" xfId="0" applyNumberFormat="1" applyBorder="1" applyAlignment="1">
      <alignment horizontal="center" vertical="center"/>
    </xf>
    <xf numFmtId="4" fontId="0" fillId="0" borderId="3" xfId="0" applyNumberFormat="1" applyBorder="1" applyAlignment="1">
      <alignment horizontal="center" vertical="center"/>
    </xf>
    <xf numFmtId="4" fontId="0" fillId="0" borderId="28" xfId="0" applyNumberFormat="1" applyFont="1" applyBorder="1" applyAlignment="1">
      <alignment horizontal="center" vertical="center"/>
    </xf>
    <xf numFmtId="4" fontId="0" fillId="0" borderId="2" xfId="0" applyNumberFormat="1" applyFont="1" applyBorder="1" applyAlignment="1">
      <alignment horizontal="center" vertical="center"/>
    </xf>
    <xf numFmtId="4" fontId="0" fillId="0" borderId="28" xfId="0" applyNumberFormat="1" applyFont="1" applyFill="1" applyBorder="1" applyAlignment="1">
      <alignment horizontal="center" vertical="center"/>
    </xf>
    <xf numFmtId="4" fontId="0" fillId="0" borderId="2" xfId="0" applyNumberFormat="1" applyFont="1" applyFill="1" applyBorder="1" applyAlignment="1">
      <alignment horizontal="center" vertical="center"/>
    </xf>
    <xf numFmtId="4" fontId="0" fillId="0" borderId="8" xfId="0" applyNumberFormat="1" applyBorder="1" applyAlignment="1">
      <alignment horizontal="center" vertical="center"/>
    </xf>
    <xf numFmtId="0" fontId="1" fillId="2" borderId="29" xfId="0" applyFont="1" applyFill="1" applyBorder="1" applyAlignment="1">
      <alignment horizontal="center" vertical="center" wrapText="1"/>
    </xf>
    <xf numFmtId="1" fontId="0" fillId="2" borderId="8" xfId="0" applyNumberFormat="1" applyFill="1" applyBorder="1" applyAlignment="1">
      <alignment horizontal="center" vertical="center" wrapText="1"/>
    </xf>
    <xf numFmtId="1" fontId="0" fillId="0" borderId="8" xfId="0" applyNumberFormat="1" applyBorder="1" applyAlignment="1">
      <alignment horizontal="center" vertical="center"/>
    </xf>
    <xf numFmtId="1" fontId="0" fillId="0" borderId="29" xfId="0" applyNumberFormat="1" applyBorder="1" applyAlignment="1">
      <alignment horizontal="center" vertical="center"/>
    </xf>
    <xf numFmtId="3" fontId="0" fillId="2" borderId="8" xfId="0" applyNumberFormat="1" applyFill="1" applyBorder="1" applyAlignment="1">
      <alignment horizontal="center" vertical="center" wrapText="1"/>
    </xf>
    <xf numFmtId="4" fontId="0" fillId="2" borderId="8" xfId="0" applyNumberFormat="1" applyFill="1" applyBorder="1" applyAlignment="1">
      <alignment horizontal="center" vertical="center" wrapText="1"/>
    </xf>
    <xf numFmtId="4" fontId="0" fillId="0" borderId="30" xfId="0" applyNumberFormat="1" applyBorder="1" applyAlignment="1">
      <alignment horizontal="center" vertical="center"/>
    </xf>
    <xf numFmtId="3" fontId="0" fillId="2" borderId="1"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0" fillId="0" borderId="29" xfId="0" applyBorder="1" applyAlignment="1">
      <alignment horizontal="center" vertical="center"/>
    </xf>
    <xf numFmtId="0" fontId="0" fillId="2" borderId="3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2" borderId="0" xfId="0" applyFont="1" applyFill="1" applyAlignment="1">
      <alignment horizontal="center"/>
    </xf>
    <xf numFmtId="0" fontId="1" fillId="2" borderId="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5" fillId="0" borderId="20" xfId="0" applyFont="1" applyBorder="1" applyAlignment="1">
      <alignment horizontal="center"/>
    </xf>
    <xf numFmtId="0" fontId="5" fillId="0" borderId="34" xfId="0" applyFont="1" applyBorder="1" applyAlignment="1">
      <alignment horizontal="center"/>
    </xf>
    <xf numFmtId="0" fontId="2" fillId="0" borderId="0" xfId="0" applyFont="1" applyAlignment="1">
      <alignment horizontal="center" vertical="center" wrapText="1"/>
    </xf>
    <xf numFmtId="0" fontId="0" fillId="0" borderId="33" xfId="0" applyFont="1" applyBorder="1" applyAlignment="1">
      <alignment/>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0" xfId="0" applyFont="1" applyAlignment="1">
      <alignment horizontal="center" vertical="center" wrapText="1"/>
    </xf>
    <xf numFmtId="0" fontId="1" fillId="0" borderId="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3" xfId="0" applyFont="1" applyFill="1" applyBorder="1" applyAlignment="1">
      <alignment horizontal="center" vertical="center" wrapText="1"/>
    </xf>
    <xf numFmtId="2" fontId="0" fillId="2" borderId="31" xfId="0" applyNumberFormat="1" applyFont="1" applyFill="1" applyBorder="1" applyAlignment="1">
      <alignment horizontal="center" vertical="center" wrapText="1"/>
    </xf>
    <xf numFmtId="2" fontId="0" fillId="2" borderId="37" xfId="0" applyNumberFormat="1" applyFont="1" applyFill="1" applyBorder="1" applyAlignment="1">
      <alignment horizontal="center" vertical="center" wrapText="1"/>
    </xf>
    <xf numFmtId="2" fontId="0" fillId="2" borderId="38" xfId="0" applyNumberFormat="1" applyFont="1" applyFill="1" applyBorder="1" applyAlignment="1">
      <alignment horizontal="center" vertical="center" wrapText="1"/>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0" xfId="0" applyFont="1" applyAlignment="1">
      <alignment horizontal="center" vertical="center" wrapText="1"/>
    </xf>
    <xf numFmtId="3" fontId="1" fillId="2" borderId="4" xfId="0" applyNumberFormat="1" applyFont="1" applyFill="1" applyBorder="1" applyAlignment="1">
      <alignment horizontal="center" vertical="center"/>
    </xf>
    <xf numFmtId="3" fontId="1" fillId="2" borderId="32"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2" borderId="31"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3" xfId="0" applyFill="1" applyBorder="1" applyAlignment="1">
      <alignment horizontal="center" vertical="center" wrapText="1"/>
    </xf>
    <xf numFmtId="0" fontId="4" fillId="0" borderId="0" xfId="0" applyFont="1" applyFill="1" applyAlignment="1">
      <alignment horizontal="left" vertical="center" wrapText="1"/>
    </xf>
    <xf numFmtId="0" fontId="0" fillId="2" borderId="44" xfId="0"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7.0 Contracte 200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32"/>
  <sheetViews>
    <sheetView zoomScale="75" zoomScaleNormal="75" workbookViewId="0" topLeftCell="J14">
      <selection activeCell="K30" sqref="K30"/>
    </sheetView>
  </sheetViews>
  <sheetFormatPr defaultColWidth="9.140625" defaultRowHeight="12.75"/>
  <cols>
    <col min="1" max="1" width="6.00390625" style="0" customWidth="1"/>
    <col min="2" max="2" width="38.57421875" style="0" customWidth="1"/>
    <col min="3" max="3" width="12.57421875" style="0" customWidth="1"/>
    <col min="4" max="4" width="13.00390625" style="0" customWidth="1"/>
    <col min="5" max="5" width="12.28125" style="0" customWidth="1"/>
    <col min="6" max="7" width="14.00390625" style="0" customWidth="1"/>
    <col min="8" max="8" width="15.140625" style="0" customWidth="1"/>
    <col min="9" max="9" width="14.421875" style="0" customWidth="1"/>
    <col min="10" max="10" width="12.00390625" style="0" customWidth="1"/>
    <col min="11" max="11" width="12.421875" style="0" customWidth="1"/>
    <col min="12" max="12" width="15.00390625" style="0" customWidth="1"/>
    <col min="13" max="13" width="16.00390625" style="0" customWidth="1"/>
    <col min="14" max="14" width="17.140625" style="0" customWidth="1"/>
    <col min="15" max="15" width="11.8515625" style="0" customWidth="1"/>
    <col min="16" max="16" width="14.00390625" style="0" customWidth="1"/>
    <col min="17" max="17" width="17.00390625" style="0" customWidth="1"/>
    <col min="18" max="18" width="14.7109375" style="0" customWidth="1"/>
    <col min="19" max="19" width="14.00390625" style="0" customWidth="1"/>
    <col min="20" max="20" width="11.8515625" style="0" customWidth="1"/>
  </cols>
  <sheetData>
    <row r="1" ht="12.75">
      <c r="T1" s="28" t="s">
        <v>54</v>
      </c>
    </row>
    <row r="2" spans="1:2" ht="15.75">
      <c r="A2" s="8" t="s">
        <v>353</v>
      </c>
      <c r="B2" s="8"/>
    </row>
    <row r="3" spans="1:2" ht="15.75">
      <c r="A3" s="10" t="s">
        <v>38</v>
      </c>
      <c r="B3" s="10"/>
    </row>
    <row r="4" spans="1:2" ht="15.75">
      <c r="A4" s="10"/>
      <c r="B4" s="10"/>
    </row>
    <row r="5" spans="1:20" ht="15.75" customHeight="1">
      <c r="A5" s="171" t="s">
        <v>356</v>
      </c>
      <c r="B5" s="171"/>
      <c r="C5" s="171"/>
      <c r="D5" s="171"/>
      <c r="E5" s="171"/>
      <c r="F5" s="171"/>
      <c r="G5" s="171"/>
      <c r="H5" s="171"/>
      <c r="I5" s="171"/>
      <c r="J5" s="171"/>
      <c r="K5" s="171"/>
      <c r="L5" s="171"/>
      <c r="M5" s="171"/>
      <c r="N5" s="171"/>
      <c r="O5" s="171"/>
      <c r="P5" s="171"/>
      <c r="Q5" s="171"/>
      <c r="R5" s="171"/>
      <c r="S5" s="171"/>
      <c r="T5" s="171"/>
    </row>
    <row r="6" spans="1:20" ht="27.75" customHeight="1">
      <c r="A6" s="171"/>
      <c r="B6" s="171"/>
      <c r="C6" s="171"/>
      <c r="D6" s="171"/>
      <c r="E6" s="171"/>
      <c r="F6" s="171"/>
      <c r="G6" s="171"/>
      <c r="H6" s="171"/>
      <c r="I6" s="171"/>
      <c r="J6" s="171"/>
      <c r="K6" s="171"/>
      <c r="L6" s="171"/>
      <c r="M6" s="171"/>
      <c r="N6" s="171"/>
      <c r="O6" s="171"/>
      <c r="P6" s="171"/>
      <c r="Q6" s="171"/>
      <c r="R6" s="171"/>
      <c r="S6" s="171"/>
      <c r="T6" s="171"/>
    </row>
    <row r="7" spans="5:10" ht="13.5" thickBot="1">
      <c r="E7" s="3"/>
      <c r="F7" s="3"/>
      <c r="G7" s="3"/>
      <c r="H7" s="3"/>
      <c r="I7" s="3"/>
      <c r="J7" s="3"/>
    </row>
    <row r="8" spans="1:20" ht="29.25" customHeight="1" thickBot="1">
      <c r="A8" s="167" t="s">
        <v>39</v>
      </c>
      <c r="B8" s="167" t="s">
        <v>55</v>
      </c>
      <c r="C8" s="167" t="s">
        <v>362</v>
      </c>
      <c r="D8" s="167" t="s">
        <v>363</v>
      </c>
      <c r="E8" s="167" t="s">
        <v>364</v>
      </c>
      <c r="F8" s="167" t="s">
        <v>85</v>
      </c>
      <c r="G8" s="173" t="s">
        <v>52</v>
      </c>
      <c r="H8" s="174"/>
      <c r="I8" s="174"/>
      <c r="J8" s="175"/>
      <c r="K8" s="167" t="s">
        <v>58</v>
      </c>
      <c r="L8" s="163" t="s">
        <v>52</v>
      </c>
      <c r="M8" s="164"/>
      <c r="N8" s="164"/>
      <c r="O8" s="165"/>
      <c r="P8" s="167" t="s">
        <v>59</v>
      </c>
      <c r="Q8" s="163" t="s">
        <v>52</v>
      </c>
      <c r="R8" s="164"/>
      <c r="S8" s="164"/>
      <c r="T8" s="165" t="s">
        <v>42</v>
      </c>
    </row>
    <row r="9" spans="1:20" ht="111" customHeight="1" thickBot="1">
      <c r="A9" s="168"/>
      <c r="B9" s="172"/>
      <c r="C9" s="168"/>
      <c r="D9" s="168"/>
      <c r="E9" s="168"/>
      <c r="F9" s="168"/>
      <c r="G9" s="71" t="s">
        <v>50</v>
      </c>
      <c r="H9" s="71" t="s">
        <v>51</v>
      </c>
      <c r="I9" s="71" t="s">
        <v>70</v>
      </c>
      <c r="J9" s="71" t="s">
        <v>131</v>
      </c>
      <c r="K9" s="168"/>
      <c r="L9" s="71" t="s">
        <v>60</v>
      </c>
      <c r="M9" s="71" t="s">
        <v>61</v>
      </c>
      <c r="N9" s="71" t="s">
        <v>72</v>
      </c>
      <c r="O9" s="71" t="s">
        <v>131</v>
      </c>
      <c r="P9" s="168"/>
      <c r="Q9" s="71" t="s">
        <v>60</v>
      </c>
      <c r="R9" s="71" t="s">
        <v>61</v>
      </c>
      <c r="S9" s="71" t="s">
        <v>72</v>
      </c>
      <c r="T9" s="71" t="s">
        <v>131</v>
      </c>
    </row>
    <row r="10" spans="1:20" s="86" customFormat="1" ht="30.75" customHeight="1" thickBot="1">
      <c r="A10" s="85" t="s">
        <v>41</v>
      </c>
      <c r="B10" s="85" t="s">
        <v>6</v>
      </c>
      <c r="C10" s="85" t="s">
        <v>7</v>
      </c>
      <c r="D10" s="85" t="s">
        <v>8</v>
      </c>
      <c r="E10" s="85" t="s">
        <v>9</v>
      </c>
      <c r="F10" s="85" t="s">
        <v>124</v>
      </c>
      <c r="G10" s="85" t="s">
        <v>10</v>
      </c>
      <c r="H10" s="85" t="s">
        <v>31</v>
      </c>
      <c r="I10" s="85" t="s">
        <v>71</v>
      </c>
      <c r="J10" s="85" t="s">
        <v>107</v>
      </c>
      <c r="K10" s="85" t="s">
        <v>125</v>
      </c>
      <c r="L10" s="85" t="s">
        <v>73</v>
      </c>
      <c r="M10" s="85" t="s">
        <v>53</v>
      </c>
      <c r="N10" s="85" t="s">
        <v>126</v>
      </c>
      <c r="O10" s="85" t="s">
        <v>74</v>
      </c>
      <c r="P10" s="85" t="s">
        <v>127</v>
      </c>
      <c r="Q10" s="85" t="s">
        <v>75</v>
      </c>
      <c r="R10" s="85" t="s">
        <v>128</v>
      </c>
      <c r="S10" s="85" t="s">
        <v>129</v>
      </c>
      <c r="T10" s="85" t="s">
        <v>130</v>
      </c>
    </row>
    <row r="11" spans="1:20" ht="51">
      <c r="A11" s="38">
        <v>1</v>
      </c>
      <c r="B11" s="29" t="s">
        <v>40</v>
      </c>
      <c r="C11" s="122">
        <v>9</v>
      </c>
      <c r="D11" s="123"/>
      <c r="E11" s="123">
        <v>15</v>
      </c>
      <c r="F11" s="15">
        <f>SUM(G11:J11)</f>
        <v>113604</v>
      </c>
      <c r="G11" s="15">
        <v>111168</v>
      </c>
      <c r="H11" s="15">
        <v>2436</v>
      </c>
      <c r="I11" s="15"/>
      <c r="J11" s="15"/>
      <c r="K11" s="135">
        <f>SUM(L11:O11)</f>
        <v>1720.96</v>
      </c>
      <c r="L11" s="135">
        <v>978.91</v>
      </c>
      <c r="M11" s="135">
        <v>742.05</v>
      </c>
      <c r="N11" s="135"/>
      <c r="O11" s="135"/>
      <c r="P11" s="135">
        <f>SUM(Q11:T11)</f>
        <v>1719.81</v>
      </c>
      <c r="Q11" s="135">
        <v>977.96</v>
      </c>
      <c r="R11" s="135">
        <v>741.85</v>
      </c>
      <c r="S11" s="135"/>
      <c r="T11" s="135"/>
    </row>
    <row r="12" spans="1:20" ht="51">
      <c r="A12" s="38">
        <v>2</v>
      </c>
      <c r="B12" s="13" t="s">
        <v>223</v>
      </c>
      <c r="C12" s="124">
        <v>1</v>
      </c>
      <c r="D12" s="125"/>
      <c r="E12" s="125">
        <v>3</v>
      </c>
      <c r="F12" s="15">
        <f aca="true" t="shared" si="0" ref="F12:F19">SUM(G12:J12)</f>
        <v>66</v>
      </c>
      <c r="G12" s="14">
        <v>66</v>
      </c>
      <c r="H12" s="14"/>
      <c r="I12" s="14"/>
      <c r="J12" s="15"/>
      <c r="K12" s="135">
        <f aca="true" t="shared" si="1" ref="K12:K19">SUM(L12:O12)</f>
        <v>13.29</v>
      </c>
      <c r="L12" s="136">
        <v>13.29</v>
      </c>
      <c r="M12" s="136"/>
      <c r="N12" s="136"/>
      <c r="O12" s="135"/>
      <c r="P12" s="135">
        <f aca="true" t="shared" si="2" ref="P12:P19">SUM(Q12:T12)</f>
        <v>7.6</v>
      </c>
      <c r="Q12" s="136">
        <v>7.6</v>
      </c>
      <c r="R12" s="136"/>
      <c r="S12" s="136"/>
      <c r="T12" s="136"/>
    </row>
    <row r="13" spans="1:20" s="39" customFormat="1" ht="83.25" customHeight="1">
      <c r="A13" s="72">
        <v>3</v>
      </c>
      <c r="B13" s="73" t="s">
        <v>257</v>
      </c>
      <c r="C13" s="126"/>
      <c r="D13" s="127"/>
      <c r="E13" s="127"/>
      <c r="F13" s="15"/>
      <c r="G13" s="74"/>
      <c r="H13" s="74"/>
      <c r="I13" s="74"/>
      <c r="J13" s="75"/>
      <c r="K13" s="135">
        <f t="shared" si="1"/>
        <v>0</v>
      </c>
      <c r="L13" s="137"/>
      <c r="M13" s="137"/>
      <c r="N13" s="137"/>
      <c r="O13" s="138"/>
      <c r="P13" s="135">
        <f t="shared" si="2"/>
        <v>0</v>
      </c>
      <c r="Q13" s="137"/>
      <c r="R13" s="137"/>
      <c r="S13" s="137"/>
      <c r="T13" s="137"/>
    </row>
    <row r="14" spans="1:20" ht="62.25" customHeight="1">
      <c r="A14" s="38">
        <v>4</v>
      </c>
      <c r="B14" s="66" t="s">
        <v>258</v>
      </c>
      <c r="C14" s="125"/>
      <c r="D14" s="128">
        <v>1</v>
      </c>
      <c r="E14" s="128">
        <v>1</v>
      </c>
      <c r="F14" s="15">
        <f t="shared" si="0"/>
        <v>75</v>
      </c>
      <c r="G14" s="157"/>
      <c r="H14" s="157">
        <v>75</v>
      </c>
      <c r="I14" s="157"/>
      <c r="J14" s="158"/>
      <c r="K14" s="135">
        <f t="shared" si="1"/>
        <v>4.5</v>
      </c>
      <c r="L14" s="141"/>
      <c r="M14" s="141">
        <v>4.5</v>
      </c>
      <c r="N14" s="141"/>
      <c r="O14" s="142"/>
      <c r="P14" s="135">
        <v>4.32</v>
      </c>
      <c r="Q14" s="141"/>
      <c r="R14" s="141">
        <v>4.5</v>
      </c>
      <c r="S14" s="141"/>
      <c r="T14" s="141"/>
    </row>
    <row r="15" spans="1:20" s="11" customFormat="1" ht="70.5" customHeight="1">
      <c r="A15" s="38">
        <v>5</v>
      </c>
      <c r="B15" s="13" t="s">
        <v>259</v>
      </c>
      <c r="C15" s="129"/>
      <c r="D15" s="130">
        <v>6</v>
      </c>
      <c r="E15" s="131">
        <v>6</v>
      </c>
      <c r="F15" s="15">
        <f t="shared" si="0"/>
        <v>216</v>
      </c>
      <c r="G15" s="159"/>
      <c r="H15" s="159">
        <v>216</v>
      </c>
      <c r="I15" s="159"/>
      <c r="J15" s="159"/>
      <c r="K15" s="135">
        <f t="shared" si="1"/>
        <v>12.97</v>
      </c>
      <c r="L15" s="143"/>
      <c r="M15" s="143">
        <v>12.97</v>
      </c>
      <c r="N15" s="144"/>
      <c r="O15" s="144"/>
      <c r="P15" s="135">
        <f t="shared" si="2"/>
        <v>12.78</v>
      </c>
      <c r="Q15" s="144"/>
      <c r="R15" s="144">
        <v>12.78</v>
      </c>
      <c r="S15" s="144"/>
      <c r="T15" s="144"/>
    </row>
    <row r="16" spans="1:20" s="11" customFormat="1" ht="69" customHeight="1">
      <c r="A16" s="38">
        <v>6</v>
      </c>
      <c r="B16" s="13" t="s">
        <v>102</v>
      </c>
      <c r="C16" s="129"/>
      <c r="D16" s="130"/>
      <c r="E16" s="131"/>
      <c r="F16" s="15">
        <f t="shared" si="0"/>
        <v>0</v>
      </c>
      <c r="G16" s="159"/>
      <c r="H16" s="159"/>
      <c r="I16" s="159"/>
      <c r="J16" s="159"/>
      <c r="K16" s="135">
        <f t="shared" si="1"/>
        <v>0</v>
      </c>
      <c r="L16" s="143"/>
      <c r="M16" s="143"/>
      <c r="N16" s="144"/>
      <c r="O16" s="144"/>
      <c r="P16" s="135">
        <f t="shared" si="2"/>
        <v>0</v>
      </c>
      <c r="Q16" s="144"/>
      <c r="R16" s="144"/>
      <c r="S16" s="144"/>
      <c r="T16" s="144"/>
    </row>
    <row r="17" spans="1:20" s="82" customFormat="1" ht="82.5" customHeight="1">
      <c r="A17" s="81">
        <v>7</v>
      </c>
      <c r="B17" s="76" t="s">
        <v>224</v>
      </c>
      <c r="C17" s="132"/>
      <c r="D17" s="133"/>
      <c r="E17" s="134"/>
      <c r="F17" s="15">
        <f t="shared" si="0"/>
        <v>0</v>
      </c>
      <c r="G17" s="160"/>
      <c r="H17" s="160"/>
      <c r="I17" s="160"/>
      <c r="J17" s="160"/>
      <c r="K17" s="135">
        <f t="shared" si="1"/>
        <v>0</v>
      </c>
      <c r="L17" s="145"/>
      <c r="M17" s="145"/>
      <c r="N17" s="146"/>
      <c r="O17" s="146"/>
      <c r="P17" s="135">
        <f t="shared" si="2"/>
        <v>0</v>
      </c>
      <c r="Q17" s="146"/>
      <c r="R17" s="146"/>
      <c r="S17" s="146"/>
      <c r="T17" s="146"/>
    </row>
    <row r="18" spans="1:20" ht="51" customHeight="1" thickBot="1">
      <c r="A18" s="148">
        <v>8</v>
      </c>
      <c r="B18" s="80" t="s">
        <v>56</v>
      </c>
      <c r="C18" s="149">
        <v>2</v>
      </c>
      <c r="D18" s="150"/>
      <c r="E18" s="151">
        <v>3</v>
      </c>
      <c r="F18" s="152">
        <f t="shared" si="0"/>
        <v>1240</v>
      </c>
      <c r="G18" s="161"/>
      <c r="H18" s="161">
        <v>1240</v>
      </c>
      <c r="I18" s="161"/>
      <c r="J18" s="161"/>
      <c r="K18" s="153">
        <f t="shared" si="1"/>
        <v>52.28</v>
      </c>
      <c r="L18" s="154"/>
      <c r="M18" s="154">
        <v>52.28</v>
      </c>
      <c r="N18" s="147"/>
      <c r="O18" s="147"/>
      <c r="P18" s="153">
        <f t="shared" si="2"/>
        <v>50.96</v>
      </c>
      <c r="Q18" s="147"/>
      <c r="R18" s="147">
        <v>50.96</v>
      </c>
      <c r="S18" s="147"/>
      <c r="T18" s="147"/>
    </row>
    <row r="19" spans="1:20" ht="18.75" customHeight="1" thickBot="1">
      <c r="A19" s="169" t="s">
        <v>43</v>
      </c>
      <c r="B19" s="170"/>
      <c r="C19" s="16">
        <f>C11+C12+C18</f>
        <v>12</v>
      </c>
      <c r="D19" s="16">
        <f>SUM(D13:D18)</f>
        <v>7</v>
      </c>
      <c r="E19" s="18">
        <f>SUM(E11:E18)</f>
        <v>28</v>
      </c>
      <c r="F19" s="155">
        <f t="shared" si="0"/>
        <v>115201</v>
      </c>
      <c r="G19" s="18">
        <f>SUM(G11:G18)</f>
        <v>111234</v>
      </c>
      <c r="H19" s="18">
        <f>SUM(H11:H18)</f>
        <v>3967</v>
      </c>
      <c r="I19" s="18">
        <f>SUM(I11:I18)</f>
        <v>0</v>
      </c>
      <c r="J19" s="18"/>
      <c r="K19" s="156">
        <f t="shared" si="1"/>
        <v>1804</v>
      </c>
      <c r="L19" s="139">
        <f>SUM(L11:L18)</f>
        <v>992.1999999999999</v>
      </c>
      <c r="M19" s="139">
        <f>SUM(M11:M18)</f>
        <v>811.8</v>
      </c>
      <c r="N19" s="139">
        <f>SUM(N11:N18)</f>
        <v>0</v>
      </c>
      <c r="O19" s="139"/>
      <c r="P19" s="156">
        <f t="shared" si="2"/>
        <v>1795.65</v>
      </c>
      <c r="Q19" s="139">
        <f>SUM(Q11:Q18)</f>
        <v>985.5600000000001</v>
      </c>
      <c r="R19" s="139">
        <f>SUM(R11:R18)</f>
        <v>810.09</v>
      </c>
      <c r="S19" s="139"/>
      <c r="T19" s="140">
        <f>SUM(T11:T18)</f>
        <v>0</v>
      </c>
    </row>
    <row r="20" spans="1:10" s="4" customFormat="1" ht="15.75">
      <c r="A20" s="2" t="s">
        <v>21</v>
      </c>
      <c r="B20" s="2"/>
      <c r="E20" s="2"/>
      <c r="F20" s="2"/>
      <c r="G20" s="2"/>
      <c r="H20" s="2"/>
      <c r="I20" s="2"/>
      <c r="J20" s="2"/>
    </row>
    <row r="21" spans="1:20" ht="15">
      <c r="A21" s="11" t="s">
        <v>57</v>
      </c>
      <c r="B21" s="4"/>
      <c r="C21" s="4"/>
      <c r="D21" s="4"/>
      <c r="E21" s="4"/>
      <c r="F21" s="4"/>
      <c r="G21" s="4"/>
      <c r="H21" s="4"/>
      <c r="I21" s="4"/>
      <c r="J21" s="4"/>
      <c r="K21" s="4"/>
      <c r="R21" s="166" t="s">
        <v>44</v>
      </c>
      <c r="S21" s="166"/>
      <c r="T21" s="166"/>
    </row>
    <row r="22" spans="1:20" ht="25.5" customHeight="1">
      <c r="A22" s="77"/>
      <c r="B22" s="78"/>
      <c r="C22" s="78"/>
      <c r="D22" s="78"/>
      <c r="E22" s="78"/>
      <c r="F22" s="78"/>
      <c r="G22" s="78"/>
      <c r="H22" s="78"/>
      <c r="I22" s="78"/>
      <c r="J22" s="78"/>
      <c r="K22" s="78"/>
      <c r="L22" s="78"/>
      <c r="M22" s="78"/>
      <c r="N22" s="78"/>
      <c r="O22" s="78"/>
      <c r="P22" s="78"/>
      <c r="Q22" s="78"/>
      <c r="R22" s="166" t="s">
        <v>45</v>
      </c>
      <c r="S22" s="166"/>
      <c r="T22" s="166"/>
    </row>
    <row r="23" ht="12.75">
      <c r="A23" s="11"/>
    </row>
    <row r="24" spans="12:19" ht="15">
      <c r="L24" s="20"/>
      <c r="P24" s="20"/>
      <c r="R24" s="21"/>
      <c r="S24" s="21" t="s">
        <v>352</v>
      </c>
    </row>
    <row r="25" spans="12:21" ht="15">
      <c r="L25" s="20"/>
      <c r="P25" s="20"/>
      <c r="R25" s="21"/>
      <c r="S25" s="21" t="s">
        <v>354</v>
      </c>
      <c r="U25" s="20"/>
    </row>
    <row r="26" ht="14.25">
      <c r="P26" s="22"/>
    </row>
    <row r="30" spans="3:4" ht="15.75">
      <c r="C30" s="9"/>
      <c r="D30" s="9"/>
    </row>
    <row r="31" spans="3:20" ht="15.75">
      <c r="C31" s="9"/>
      <c r="D31" s="9"/>
      <c r="Q31" s="22"/>
      <c r="R31" s="22"/>
      <c r="S31" s="22"/>
      <c r="T31" s="22"/>
    </row>
    <row r="32" spans="3:4" ht="15.75">
      <c r="C32" s="9"/>
      <c r="D32" s="9"/>
    </row>
    <row r="54" ht="12.75" customHeight="1"/>
  </sheetData>
  <mergeCells count="15">
    <mergeCell ref="A19:B19"/>
    <mergeCell ref="A5:T6"/>
    <mergeCell ref="F8:F9"/>
    <mergeCell ref="E8:E9"/>
    <mergeCell ref="D8:D9"/>
    <mergeCell ref="C8:C9"/>
    <mergeCell ref="B8:B9"/>
    <mergeCell ref="A8:A9"/>
    <mergeCell ref="K8:K9"/>
    <mergeCell ref="G8:J8"/>
    <mergeCell ref="L8:O8"/>
    <mergeCell ref="Q8:T8"/>
    <mergeCell ref="R22:T22"/>
    <mergeCell ref="R21:T21"/>
    <mergeCell ref="P8:P9"/>
  </mergeCells>
  <printOptions/>
  <pageMargins left="0" right="0" top="0.6299212598425197" bottom="0.3937007874015748" header="0.15748031496062992" footer="0.5118110236220472"/>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H17"/>
  <sheetViews>
    <sheetView zoomScale="75" zoomScaleNormal="75" workbookViewId="0" topLeftCell="A1">
      <selection activeCell="B23" sqref="B23"/>
    </sheetView>
  </sheetViews>
  <sheetFormatPr defaultColWidth="9.140625" defaultRowHeight="12.75"/>
  <cols>
    <col min="1" max="1" width="26.7109375" style="20" customWidth="1"/>
    <col min="2" max="2" width="22.7109375" style="20" customWidth="1"/>
    <col min="3" max="3" width="19.140625" style="20" customWidth="1"/>
    <col min="4" max="4" width="18.00390625" style="20" customWidth="1"/>
    <col min="5" max="5" width="18.8515625" style="20" customWidth="1"/>
    <col min="6" max="6" width="15.8515625" style="20" customWidth="1"/>
    <col min="7" max="8" width="9.140625" style="20" customWidth="1"/>
    <col min="9" max="16384" width="9.140625" style="4" customWidth="1"/>
  </cols>
  <sheetData>
    <row r="1" spans="1:8" s="44" customFormat="1" ht="15.75">
      <c r="A1" s="43"/>
      <c r="B1" s="43"/>
      <c r="C1" s="43"/>
      <c r="D1" s="43"/>
      <c r="E1" s="22"/>
      <c r="F1" s="22"/>
      <c r="H1" s="43"/>
    </row>
    <row r="2" spans="1:8" s="44" customFormat="1" ht="51.75" customHeight="1">
      <c r="A2" s="176" t="s">
        <v>357</v>
      </c>
      <c r="B2" s="176"/>
      <c r="C2" s="176"/>
      <c r="D2" s="176"/>
      <c r="E2" s="45"/>
      <c r="F2" s="45"/>
      <c r="G2" s="43"/>
      <c r="H2" s="43"/>
    </row>
    <row r="4" spans="1:8" s="48" customFormat="1" ht="89.25" customHeight="1">
      <c r="A4" s="46" t="s">
        <v>86</v>
      </c>
      <c r="B4" s="46" t="s">
        <v>89</v>
      </c>
      <c r="C4" s="46" t="s">
        <v>99</v>
      </c>
      <c r="D4" s="47" t="s">
        <v>90</v>
      </c>
      <c r="E4" s="56"/>
      <c r="G4" s="49"/>
      <c r="H4" s="49"/>
    </row>
    <row r="5" spans="1:8" s="52" customFormat="1" ht="14.25" customHeight="1">
      <c r="A5" s="50" t="s">
        <v>6</v>
      </c>
      <c r="B5" s="50" t="s">
        <v>7</v>
      </c>
      <c r="C5" s="50" t="s">
        <v>8</v>
      </c>
      <c r="D5" s="51" t="s">
        <v>87</v>
      </c>
      <c r="E5" s="57"/>
      <c r="G5" s="53"/>
      <c r="H5" s="53"/>
    </row>
    <row r="6" spans="1:6" ht="15">
      <c r="A6" s="54">
        <v>12</v>
      </c>
      <c r="B6" s="54"/>
      <c r="C6" s="54">
        <v>0</v>
      </c>
      <c r="D6" s="54">
        <f>A6+B6-C6</f>
        <v>12</v>
      </c>
      <c r="E6" s="58"/>
      <c r="F6" s="4"/>
    </row>
    <row r="7" ht="15">
      <c r="A7" s="49" t="s">
        <v>100</v>
      </c>
    </row>
    <row r="8" ht="15">
      <c r="A8" s="55" t="s">
        <v>91</v>
      </c>
    </row>
    <row r="9" ht="15">
      <c r="A9" s="55" t="s">
        <v>94</v>
      </c>
    </row>
    <row r="10" ht="15.75">
      <c r="A10" s="59" t="s">
        <v>92</v>
      </c>
    </row>
    <row r="11" ht="15">
      <c r="A11" s="55" t="s">
        <v>93</v>
      </c>
    </row>
    <row r="12" ht="15.75">
      <c r="A12" s="59"/>
    </row>
    <row r="13" spans="5:6" ht="15">
      <c r="E13" s="21" t="s">
        <v>44</v>
      </c>
      <c r="F13" s="21"/>
    </row>
    <row r="14" spans="5:6" ht="15">
      <c r="E14" s="21" t="s">
        <v>22</v>
      </c>
      <c r="F14" s="21"/>
    </row>
    <row r="15" spans="4:7" ht="15">
      <c r="D15" s="166" t="s">
        <v>88</v>
      </c>
      <c r="E15" s="166"/>
      <c r="F15" s="166"/>
      <c r="G15" s="22"/>
    </row>
    <row r="16" ht="15">
      <c r="E16" s="21" t="s">
        <v>352</v>
      </c>
    </row>
    <row r="17" ht="15">
      <c r="E17" s="21" t="s">
        <v>355</v>
      </c>
    </row>
  </sheetData>
  <mergeCells count="2">
    <mergeCell ref="D15:F15"/>
    <mergeCell ref="A2:D2"/>
  </mergeCells>
  <printOptions/>
  <pageMargins left="0.7874015748031497" right="0.2755905511811024" top="0.2362204724409449" bottom="0.35433070866141736" header="0.2362204724409449" footer="0.6692913385826772"/>
  <pageSetup fitToHeight="3"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N46"/>
  <sheetViews>
    <sheetView zoomScale="75" zoomScaleNormal="75" workbookViewId="0" topLeftCell="C19">
      <selection activeCell="A2" sqref="A2:M45"/>
    </sheetView>
  </sheetViews>
  <sheetFormatPr defaultColWidth="9.140625" defaultRowHeight="12.75"/>
  <cols>
    <col min="1" max="1" width="16.00390625" style="0" customWidth="1"/>
    <col min="2" max="2" width="18.7109375" style="0" customWidth="1"/>
    <col min="3" max="3" width="20.00390625" style="0" customWidth="1"/>
    <col min="4" max="4" width="12.421875" style="0" customWidth="1"/>
    <col min="5" max="5" width="15.421875" style="0" customWidth="1"/>
    <col min="6" max="6" width="17.57421875" style="0" customWidth="1"/>
    <col min="7" max="7" width="12.421875" style="39" customWidth="1"/>
    <col min="8" max="8" width="16.00390625" style="39" customWidth="1"/>
    <col min="9" max="9" width="16.421875" style="39" customWidth="1"/>
    <col min="10" max="10" width="13.421875" style="0" customWidth="1"/>
    <col min="11" max="11" width="19.00390625" style="0" customWidth="1"/>
    <col min="12" max="12" width="16.8515625" style="0" customWidth="1"/>
  </cols>
  <sheetData>
    <row r="2" spans="1:12" ht="15.75" customHeight="1">
      <c r="A2" s="171" t="s">
        <v>360</v>
      </c>
      <c r="B2" s="171"/>
      <c r="C2" s="171"/>
      <c r="D2" s="171"/>
      <c r="E2" s="171"/>
      <c r="F2" s="171"/>
      <c r="G2" s="171"/>
      <c r="H2" s="171"/>
      <c r="I2" s="171"/>
      <c r="J2" s="171"/>
      <c r="K2" s="171"/>
      <c r="L2" s="171"/>
    </row>
    <row r="3" spans="1:12" ht="13.5" customHeight="1">
      <c r="A3" s="171"/>
      <c r="B3" s="171"/>
      <c r="C3" s="171"/>
      <c r="D3" s="171"/>
      <c r="E3" s="171"/>
      <c r="F3" s="171"/>
      <c r="G3" s="171"/>
      <c r="H3" s="171"/>
      <c r="I3" s="171"/>
      <c r="J3" s="171"/>
      <c r="K3" s="171"/>
      <c r="L3" s="171"/>
    </row>
    <row r="4" spans="1:3" ht="13.5" thickBot="1">
      <c r="A4" s="3"/>
      <c r="B4" s="3"/>
      <c r="C4" s="3"/>
    </row>
    <row r="5" spans="1:12" ht="45.75" customHeight="1" thickBot="1">
      <c r="A5" s="163" t="s">
        <v>113</v>
      </c>
      <c r="B5" s="164"/>
      <c r="C5" s="165"/>
      <c r="D5" s="163" t="s">
        <v>114</v>
      </c>
      <c r="E5" s="164"/>
      <c r="F5" s="165"/>
      <c r="G5" s="177" t="s">
        <v>115</v>
      </c>
      <c r="H5" s="178"/>
      <c r="I5" s="179"/>
      <c r="J5" s="163" t="s">
        <v>225</v>
      </c>
      <c r="K5" s="164"/>
      <c r="L5" s="165"/>
    </row>
    <row r="6" spans="1:12" ht="18" customHeight="1" thickBot="1">
      <c r="A6" s="167" t="s">
        <v>95</v>
      </c>
      <c r="B6" s="163" t="s">
        <v>52</v>
      </c>
      <c r="C6" s="165"/>
      <c r="D6" s="167" t="s">
        <v>95</v>
      </c>
      <c r="E6" s="163" t="s">
        <v>52</v>
      </c>
      <c r="F6" s="165"/>
      <c r="G6" s="167" t="s">
        <v>95</v>
      </c>
      <c r="H6" s="163" t="s">
        <v>52</v>
      </c>
      <c r="I6" s="165"/>
      <c r="J6" s="167" t="s">
        <v>95</v>
      </c>
      <c r="K6" s="163" t="s">
        <v>52</v>
      </c>
      <c r="L6" s="165"/>
    </row>
    <row r="7" spans="1:12" ht="83.25" customHeight="1" thickBot="1">
      <c r="A7" s="168"/>
      <c r="B7" s="80" t="s">
        <v>105</v>
      </c>
      <c r="C7" s="80" t="s">
        <v>106</v>
      </c>
      <c r="D7" s="168"/>
      <c r="E7" s="80" t="s">
        <v>105</v>
      </c>
      <c r="F7" s="80" t="s">
        <v>106</v>
      </c>
      <c r="G7" s="168"/>
      <c r="H7" s="80" t="s">
        <v>105</v>
      </c>
      <c r="I7" s="80" t="s">
        <v>106</v>
      </c>
      <c r="J7" s="168"/>
      <c r="K7" s="80" t="s">
        <v>105</v>
      </c>
      <c r="L7" s="80" t="s">
        <v>106</v>
      </c>
    </row>
    <row r="8" spans="1:12" ht="13.5" thickBot="1">
      <c r="A8" s="12" t="s">
        <v>6</v>
      </c>
      <c r="B8" s="12" t="s">
        <v>7</v>
      </c>
      <c r="C8" s="12" t="s">
        <v>8</v>
      </c>
      <c r="D8" s="12" t="s">
        <v>9</v>
      </c>
      <c r="E8" s="12" t="s">
        <v>67</v>
      </c>
      <c r="F8" s="12" t="s">
        <v>10</v>
      </c>
      <c r="G8" s="12" t="s">
        <v>31</v>
      </c>
      <c r="H8" s="12" t="s">
        <v>71</v>
      </c>
      <c r="I8" s="12" t="s">
        <v>107</v>
      </c>
      <c r="J8" s="12" t="s">
        <v>36</v>
      </c>
      <c r="K8" s="12" t="s">
        <v>73</v>
      </c>
      <c r="L8" s="12" t="s">
        <v>53</v>
      </c>
    </row>
    <row r="9" spans="1:12" ht="18.75" customHeight="1" thickBot="1">
      <c r="A9" s="18"/>
      <c r="B9" s="18"/>
      <c r="C9" s="18"/>
      <c r="D9" s="16">
        <f>E9+F9</f>
        <v>2</v>
      </c>
      <c r="E9" s="79">
        <v>2</v>
      </c>
      <c r="F9" s="19"/>
      <c r="G9" s="40"/>
      <c r="H9" s="40"/>
      <c r="I9" s="40"/>
      <c r="J9" s="17"/>
      <c r="K9" s="17"/>
      <c r="L9" s="16"/>
    </row>
    <row r="10" spans="1:12" ht="18.75" customHeight="1">
      <c r="A10" s="11" t="s">
        <v>111</v>
      </c>
      <c r="B10" s="11"/>
      <c r="C10" s="32"/>
      <c r="D10" s="33"/>
      <c r="E10" s="33"/>
      <c r="F10" s="32"/>
      <c r="G10" s="41"/>
      <c r="H10" s="41"/>
      <c r="I10" s="41"/>
      <c r="J10" s="33"/>
      <c r="K10" s="33"/>
      <c r="L10" s="32"/>
    </row>
    <row r="11" spans="1:9" s="4" customFormat="1" ht="15.75">
      <c r="A11" s="37" t="s">
        <v>21</v>
      </c>
      <c r="B11" s="37"/>
      <c r="C11" s="2"/>
      <c r="G11" s="42"/>
      <c r="H11" s="42"/>
      <c r="I11" s="42"/>
    </row>
    <row r="12" spans="1:5" ht="11.25" customHeight="1">
      <c r="A12" s="36" t="s">
        <v>108</v>
      </c>
      <c r="B12" s="36"/>
      <c r="C12" s="4"/>
      <c r="D12" s="4"/>
      <c r="E12" s="4"/>
    </row>
    <row r="13" spans="1:2" ht="12.75">
      <c r="A13" s="36" t="s">
        <v>109</v>
      </c>
      <c r="B13" s="36"/>
    </row>
    <row r="14" spans="1:13" ht="15">
      <c r="A14" s="36" t="s">
        <v>110</v>
      </c>
      <c r="B14" s="36"/>
      <c r="C14" s="35"/>
      <c r="M14" s="20"/>
    </row>
    <row r="15" spans="1:13" ht="15">
      <c r="A15" s="36" t="s">
        <v>227</v>
      </c>
      <c r="B15" s="36"/>
      <c r="C15" s="35"/>
      <c r="M15" s="20"/>
    </row>
    <row r="16" spans="1:13" ht="14.25">
      <c r="A16" s="37" t="s">
        <v>68</v>
      </c>
      <c r="B16" s="37"/>
      <c r="C16" s="35"/>
      <c r="M16" s="22"/>
    </row>
    <row r="17" spans="1:3" ht="12.75">
      <c r="A17" s="11" t="s">
        <v>327</v>
      </c>
      <c r="B17" s="11"/>
      <c r="C17" s="35"/>
    </row>
    <row r="18" spans="1:3" ht="12.75">
      <c r="A18" s="34"/>
      <c r="B18" s="34"/>
      <c r="C18" s="35"/>
    </row>
    <row r="19" spans="1:3" ht="12.75">
      <c r="A19" s="11" t="s">
        <v>260</v>
      </c>
      <c r="B19" s="11"/>
      <c r="C19" s="35"/>
    </row>
    <row r="20" spans="3:14" ht="15">
      <c r="C20" s="35"/>
      <c r="L20" s="21" t="s">
        <v>44</v>
      </c>
      <c r="N20" s="31"/>
    </row>
    <row r="21" spans="12:14" ht="15">
      <c r="L21" s="21" t="s">
        <v>22</v>
      </c>
      <c r="N21" s="31"/>
    </row>
    <row r="22" spans="12:14" ht="14.25">
      <c r="L22" s="22" t="s">
        <v>45</v>
      </c>
      <c r="M22" s="22"/>
      <c r="N22" s="22"/>
    </row>
    <row r="23" ht="14.25">
      <c r="L23" s="21" t="s">
        <v>352</v>
      </c>
    </row>
    <row r="24" ht="14.25">
      <c r="L24" s="21" t="s">
        <v>354</v>
      </c>
    </row>
    <row r="25" spans="1:12" ht="12.75">
      <c r="A25" s="171" t="s">
        <v>361</v>
      </c>
      <c r="B25" s="171"/>
      <c r="C25" s="171"/>
      <c r="D25" s="171"/>
      <c r="E25" s="171"/>
      <c r="F25" s="171"/>
      <c r="G25" s="171"/>
      <c r="H25" s="171"/>
      <c r="I25" s="171"/>
      <c r="J25" s="171"/>
      <c r="K25" s="171"/>
      <c r="L25" s="171"/>
    </row>
    <row r="26" spans="1:12" ht="24.75" customHeight="1">
      <c r="A26" s="171"/>
      <c r="B26" s="171"/>
      <c r="C26" s="171"/>
      <c r="D26" s="171"/>
      <c r="E26" s="171"/>
      <c r="F26" s="171"/>
      <c r="G26" s="171"/>
      <c r="H26" s="171"/>
      <c r="I26" s="171"/>
      <c r="J26" s="171"/>
      <c r="K26" s="171"/>
      <c r="L26" s="171"/>
    </row>
    <row r="27" spans="1:3" ht="13.5" thickBot="1">
      <c r="A27" s="3"/>
      <c r="B27" s="3"/>
      <c r="C27" s="3"/>
    </row>
    <row r="28" spans="1:12" ht="57" customHeight="1" thickBot="1">
      <c r="A28" s="163" t="s">
        <v>96</v>
      </c>
      <c r="B28" s="164"/>
      <c r="C28" s="165"/>
      <c r="D28" s="163" t="s">
        <v>97</v>
      </c>
      <c r="E28" s="164"/>
      <c r="F28" s="165"/>
      <c r="G28" s="177" t="s">
        <v>98</v>
      </c>
      <c r="H28" s="178"/>
      <c r="I28" s="179"/>
      <c r="J28" s="163" t="s">
        <v>225</v>
      </c>
      <c r="K28" s="164"/>
      <c r="L28" s="165"/>
    </row>
    <row r="29" spans="1:12" ht="21.75" customHeight="1" thickBot="1">
      <c r="A29" s="167" t="s">
        <v>95</v>
      </c>
      <c r="B29" s="163" t="s">
        <v>52</v>
      </c>
      <c r="C29" s="165"/>
      <c r="D29" s="167" t="s">
        <v>95</v>
      </c>
      <c r="E29" s="163" t="s">
        <v>52</v>
      </c>
      <c r="F29" s="165"/>
      <c r="G29" s="167" t="s">
        <v>95</v>
      </c>
      <c r="H29" s="163" t="s">
        <v>52</v>
      </c>
      <c r="I29" s="165"/>
      <c r="J29" s="167" t="s">
        <v>95</v>
      </c>
      <c r="K29" s="163" t="s">
        <v>52</v>
      </c>
      <c r="L29" s="165"/>
    </row>
    <row r="30" spans="1:12" ht="87.75" customHeight="1" thickBot="1">
      <c r="A30" s="168"/>
      <c r="B30" s="80" t="s">
        <v>116</v>
      </c>
      <c r="C30" s="80" t="s">
        <v>112</v>
      </c>
      <c r="D30" s="168"/>
      <c r="E30" s="80" t="s">
        <v>116</v>
      </c>
      <c r="F30" s="80" t="s">
        <v>112</v>
      </c>
      <c r="G30" s="168"/>
      <c r="H30" s="80" t="s">
        <v>116</v>
      </c>
      <c r="I30" s="80" t="s">
        <v>112</v>
      </c>
      <c r="J30" s="168"/>
      <c r="K30" s="80" t="s">
        <v>116</v>
      </c>
      <c r="L30" s="80" t="s">
        <v>112</v>
      </c>
    </row>
    <row r="31" spans="1:12" ht="13.5" thickBot="1">
      <c r="A31" s="12" t="s">
        <v>6</v>
      </c>
      <c r="B31" s="12" t="s">
        <v>7</v>
      </c>
      <c r="C31" s="12" t="s">
        <v>8</v>
      </c>
      <c r="D31" s="12" t="s">
        <v>9</v>
      </c>
      <c r="E31" s="12" t="s">
        <v>67</v>
      </c>
      <c r="F31" s="12" t="s">
        <v>10</v>
      </c>
      <c r="G31" s="12" t="s">
        <v>31</v>
      </c>
      <c r="H31" s="12" t="s">
        <v>71</v>
      </c>
      <c r="I31" s="12" t="s">
        <v>107</v>
      </c>
      <c r="J31" s="12" t="s">
        <v>36</v>
      </c>
      <c r="K31" s="12" t="s">
        <v>73</v>
      </c>
      <c r="L31" s="12" t="s">
        <v>53</v>
      </c>
    </row>
    <row r="32" spans="1:12" ht="13.5" thickBot="1">
      <c r="A32" s="18"/>
      <c r="B32" s="18"/>
      <c r="C32" s="18"/>
      <c r="D32" s="16">
        <f>E32+F32</f>
        <v>2</v>
      </c>
      <c r="E32" s="79">
        <v>2</v>
      </c>
      <c r="F32" s="19"/>
      <c r="G32" s="40"/>
      <c r="H32" s="40"/>
      <c r="I32" s="40"/>
      <c r="J32" s="17"/>
      <c r="K32" s="17"/>
      <c r="L32" s="16"/>
    </row>
    <row r="33" spans="1:14" ht="15.75">
      <c r="A33" s="37" t="s">
        <v>21</v>
      </c>
      <c r="B33" s="37"/>
      <c r="C33" s="2"/>
      <c r="D33" s="4"/>
      <c r="E33" s="4"/>
      <c r="F33" s="4"/>
      <c r="G33" s="42"/>
      <c r="H33" s="42"/>
      <c r="I33" s="42"/>
      <c r="J33" s="4"/>
      <c r="K33" s="4"/>
      <c r="L33" s="4"/>
      <c r="M33" s="4"/>
      <c r="N33" s="4"/>
    </row>
    <row r="34" spans="1:5" ht="15">
      <c r="A34" s="36" t="s">
        <v>117</v>
      </c>
      <c r="B34" s="36"/>
      <c r="C34" s="4"/>
      <c r="D34" s="4"/>
      <c r="E34" s="4"/>
    </row>
    <row r="35" spans="1:2" ht="12.75">
      <c r="A35" s="36" t="s">
        <v>118</v>
      </c>
      <c r="B35" s="36"/>
    </row>
    <row r="36" spans="1:13" ht="15">
      <c r="A36" s="36" t="s">
        <v>119</v>
      </c>
      <c r="B36" s="36"/>
      <c r="C36" s="35"/>
      <c r="M36" s="20"/>
    </row>
    <row r="37" spans="1:13" ht="15">
      <c r="A37" s="36" t="s">
        <v>226</v>
      </c>
      <c r="B37" s="36"/>
      <c r="C37" s="35"/>
      <c r="M37" s="20"/>
    </row>
    <row r="38" spans="1:13" ht="14.25">
      <c r="A38" s="37" t="s">
        <v>68</v>
      </c>
      <c r="B38" s="37"/>
      <c r="C38" s="35"/>
      <c r="M38" s="22"/>
    </row>
    <row r="39" spans="1:13" ht="15" customHeight="1">
      <c r="A39" s="11" t="s">
        <v>326</v>
      </c>
      <c r="B39" s="11"/>
      <c r="C39" s="35"/>
      <c r="M39" s="22"/>
    </row>
    <row r="40" spans="1:13" ht="14.25">
      <c r="A40" s="34"/>
      <c r="B40" s="34"/>
      <c r="C40" s="35"/>
      <c r="M40" s="22"/>
    </row>
    <row r="41" spans="1:3" ht="12.75">
      <c r="A41" s="11" t="s">
        <v>228</v>
      </c>
      <c r="B41" s="67"/>
      <c r="C41" s="35"/>
    </row>
    <row r="42" ht="12.75">
      <c r="C42" s="35"/>
    </row>
    <row r="43" spans="3:14" ht="15">
      <c r="C43" s="35"/>
      <c r="L43" s="21" t="s">
        <v>44</v>
      </c>
      <c r="N43" s="31"/>
    </row>
    <row r="44" spans="9:14" ht="15">
      <c r="I44"/>
      <c r="J44" s="21" t="s">
        <v>352</v>
      </c>
      <c r="L44" s="21" t="s">
        <v>22</v>
      </c>
      <c r="N44" s="31"/>
    </row>
    <row r="45" spans="9:14" ht="14.25">
      <c r="I45"/>
      <c r="J45" s="21" t="s">
        <v>354</v>
      </c>
      <c r="L45" s="22" t="s">
        <v>45</v>
      </c>
      <c r="M45" s="22"/>
      <c r="N45" s="22"/>
    </row>
    <row r="46" ht="12.75">
      <c r="I46"/>
    </row>
    <row r="47" ht="12.75" customHeight="1"/>
  </sheetData>
  <mergeCells count="26">
    <mergeCell ref="A28:C28"/>
    <mergeCell ref="D28:F28"/>
    <mergeCell ref="G28:I28"/>
    <mergeCell ref="A2:L3"/>
    <mergeCell ref="A5:C5"/>
    <mergeCell ref="D5:F5"/>
    <mergeCell ref="G5:I5"/>
    <mergeCell ref="J5:L5"/>
    <mergeCell ref="J28:L28"/>
    <mergeCell ref="A25:L26"/>
    <mergeCell ref="A6:A7"/>
    <mergeCell ref="B6:C6"/>
    <mergeCell ref="D6:D7"/>
    <mergeCell ref="G6:G7"/>
    <mergeCell ref="J6:J7"/>
    <mergeCell ref="E6:F6"/>
    <mergeCell ref="H6:I6"/>
    <mergeCell ref="K6:L6"/>
    <mergeCell ref="A29:A30"/>
    <mergeCell ref="B29:C29"/>
    <mergeCell ref="D29:D30"/>
    <mergeCell ref="E29:F29"/>
    <mergeCell ref="G29:G30"/>
    <mergeCell ref="H29:I29"/>
    <mergeCell ref="J29:J30"/>
    <mergeCell ref="K29:L29"/>
  </mergeCells>
  <printOptions/>
  <pageMargins left="0.7874015748031497" right="0" top="0.6299212598425197" bottom="0.3937007874015748" header="0.15748031496062992" footer="0.5118110236220472"/>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3:H16"/>
  <sheetViews>
    <sheetView tabSelected="1" zoomScale="75" zoomScaleNormal="75" workbookViewId="0" topLeftCell="A1">
      <selection activeCell="A2" sqref="A2:K21"/>
    </sheetView>
  </sheetViews>
  <sheetFormatPr defaultColWidth="9.140625" defaultRowHeight="12.75"/>
  <cols>
    <col min="1" max="1" width="25.140625" style="0" customWidth="1"/>
    <col min="2" max="2" width="24.57421875" style="0" customWidth="1"/>
    <col min="3" max="3" width="20.57421875" style="0" customWidth="1"/>
    <col min="4" max="4" width="21.57421875" style="0" customWidth="1"/>
  </cols>
  <sheetData>
    <row r="3" spans="1:8" ht="37.5" customHeight="1">
      <c r="A3" s="171" t="s">
        <v>358</v>
      </c>
      <c r="B3" s="171"/>
      <c r="C3" s="171"/>
      <c r="D3" s="171"/>
      <c r="E3" s="171"/>
      <c r="F3" s="171"/>
      <c r="G3" s="171"/>
      <c r="H3" s="171"/>
    </row>
    <row r="4" spans="1:8" ht="39.75" customHeight="1">
      <c r="A4" s="171"/>
      <c r="B4" s="171"/>
      <c r="C4" s="171"/>
      <c r="D4" s="171"/>
      <c r="E4" s="171"/>
      <c r="F4" s="171"/>
      <c r="G4" s="171"/>
      <c r="H4" s="171"/>
    </row>
    <row r="5" ht="13.5" thickBot="1">
      <c r="A5" s="3"/>
    </row>
    <row r="6" spans="1:4" ht="84" customHeight="1">
      <c r="A6" s="180" t="s">
        <v>261</v>
      </c>
      <c r="B6" s="180" t="s">
        <v>328</v>
      </c>
      <c r="C6" s="180" t="s">
        <v>103</v>
      </c>
      <c r="D6" s="180" t="s">
        <v>229</v>
      </c>
    </row>
    <row r="7" spans="1:4" ht="123" customHeight="1" thickBot="1">
      <c r="A7" s="181"/>
      <c r="B7" s="181" t="s">
        <v>50</v>
      </c>
      <c r="C7" s="181" t="s">
        <v>50</v>
      </c>
      <c r="D7" s="181"/>
    </row>
    <row r="8" spans="1:4" ht="13.5" thickBot="1">
      <c r="A8" s="12" t="s">
        <v>6</v>
      </c>
      <c r="B8" s="12" t="s">
        <v>7</v>
      </c>
      <c r="C8" s="12" t="s">
        <v>8</v>
      </c>
      <c r="D8" s="12" t="s">
        <v>9</v>
      </c>
    </row>
    <row r="9" spans="1:4" ht="18.75" customHeight="1" thickBot="1">
      <c r="A9" s="18">
        <v>75</v>
      </c>
      <c r="B9" s="16">
        <v>221</v>
      </c>
      <c r="C9" s="16"/>
      <c r="D9" s="16"/>
    </row>
    <row r="10" ht="18.75" customHeight="1">
      <c r="A10" s="11"/>
    </row>
    <row r="11" ht="14.25">
      <c r="B11" s="21" t="s">
        <v>44</v>
      </c>
    </row>
    <row r="12" ht="14.25">
      <c r="B12" s="21" t="s">
        <v>22</v>
      </c>
    </row>
    <row r="13" ht="14.25">
      <c r="B13" s="21" t="s">
        <v>45</v>
      </c>
    </row>
    <row r="15" ht="14.25">
      <c r="B15" s="21" t="s">
        <v>352</v>
      </c>
    </row>
    <row r="16" ht="14.25">
      <c r="B16" s="21" t="s">
        <v>354</v>
      </c>
    </row>
    <row r="42" ht="12.75" customHeight="1"/>
  </sheetData>
  <mergeCells count="5">
    <mergeCell ref="A3:H4"/>
    <mergeCell ref="D6:D7"/>
    <mergeCell ref="C6:C7"/>
    <mergeCell ref="A6:A7"/>
    <mergeCell ref="B6:B7"/>
  </mergeCells>
  <printOptions/>
  <pageMargins left="0.7874015748031497" right="0" top="0.6299212598425197" bottom="0.3937007874015748" header="0.15748031496062992" footer="0.511811023622047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indexed="10"/>
  </sheetPr>
  <dimension ref="A1:BD244"/>
  <sheetViews>
    <sheetView workbookViewId="0" topLeftCell="A1">
      <pane xSplit="3" ySplit="5" topLeftCell="D6" activePane="bottomRight" state="frozen"/>
      <selection pane="topLeft" activeCell="J7" sqref="J7"/>
      <selection pane="topRight" activeCell="J7" sqref="J7"/>
      <selection pane="bottomLeft" activeCell="J7" sqref="J7"/>
      <selection pane="bottomRight" activeCell="C241" sqref="C241"/>
    </sheetView>
  </sheetViews>
  <sheetFormatPr defaultColWidth="9.140625" defaultRowHeight="12.75"/>
  <cols>
    <col min="1" max="1" width="6.57421875" style="6" customWidth="1"/>
    <col min="2" max="2" width="15.00390625" style="6" customWidth="1"/>
    <col min="3" max="3" width="68.421875" style="7" customWidth="1"/>
    <col min="4" max="4" width="13.57421875" style="39" customWidth="1"/>
    <col min="5" max="5" width="13.57421875" style="0" customWidth="1"/>
    <col min="6" max="6" width="13.421875" style="0" customWidth="1"/>
  </cols>
  <sheetData>
    <row r="1" spans="1:6" ht="61.5" customHeight="1">
      <c r="A1" s="187" t="s">
        <v>359</v>
      </c>
      <c r="B1" s="187"/>
      <c r="C1" s="187"/>
      <c r="D1" s="187"/>
      <c r="E1" s="187"/>
      <c r="F1" s="187"/>
    </row>
    <row r="2" spans="1:6" ht="12.75" customHeight="1" thickBot="1">
      <c r="A2" s="30"/>
      <c r="B2" s="30"/>
      <c r="C2" s="30"/>
      <c r="D2" s="68"/>
      <c r="E2" s="30"/>
      <c r="F2" s="30"/>
    </row>
    <row r="3" spans="1:56" ht="53.25" customHeight="1" thickBot="1">
      <c r="A3" s="191" t="s">
        <v>11</v>
      </c>
      <c r="B3" s="173" t="s">
        <v>233</v>
      </c>
      <c r="C3" s="175"/>
      <c r="D3" s="188" t="s">
        <v>37</v>
      </c>
      <c r="E3" s="189"/>
      <c r="F3" s="190"/>
      <c r="G3" s="63"/>
      <c r="H3" s="63"/>
      <c r="I3" s="63"/>
      <c r="J3" s="63"/>
      <c r="K3" s="63"/>
      <c r="L3" s="63"/>
      <c r="M3" s="64"/>
      <c r="N3" s="64"/>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row>
    <row r="4" spans="1:56" ht="85.5" customHeight="1" thickBot="1">
      <c r="A4" s="192"/>
      <c r="B4" s="193"/>
      <c r="C4" s="194"/>
      <c r="D4" s="69" t="s">
        <v>33</v>
      </c>
      <c r="E4" s="25" t="s">
        <v>34</v>
      </c>
      <c r="F4" s="25" t="s">
        <v>35</v>
      </c>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row>
    <row r="5" spans="1:56" s="1" customFormat="1" ht="14.25" customHeight="1" thickBot="1">
      <c r="A5" s="60" t="s">
        <v>6</v>
      </c>
      <c r="B5" s="195" t="s">
        <v>7</v>
      </c>
      <c r="C5" s="196"/>
      <c r="D5" s="70" t="s">
        <v>8</v>
      </c>
      <c r="E5" s="24" t="s">
        <v>9</v>
      </c>
      <c r="F5" s="23" t="s">
        <v>49</v>
      </c>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row>
    <row r="6" spans="1:56" ht="39" thickBot="1">
      <c r="A6" s="87">
        <v>1</v>
      </c>
      <c r="B6" s="162" t="s">
        <v>62</v>
      </c>
      <c r="C6" s="88" t="s">
        <v>237</v>
      </c>
      <c r="D6" s="89">
        <v>7716</v>
      </c>
      <c r="E6" s="26">
        <v>543</v>
      </c>
      <c r="F6" s="26">
        <f>E6+D6</f>
        <v>8259</v>
      </c>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row>
    <row r="7" spans="1:56" ht="13.5" thickBot="1">
      <c r="A7" s="90">
        <v>2</v>
      </c>
      <c r="B7" s="185"/>
      <c r="C7" s="91" t="s">
        <v>132</v>
      </c>
      <c r="D7" s="89">
        <v>0</v>
      </c>
      <c r="E7" s="26">
        <v>7</v>
      </c>
      <c r="F7" s="26">
        <f aca="true" t="shared" si="0" ref="F7:F70">E7+D7</f>
        <v>7</v>
      </c>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1:56" ht="13.5" thickBot="1">
      <c r="A8" s="87">
        <v>3</v>
      </c>
      <c r="B8" s="185"/>
      <c r="C8" s="92" t="s">
        <v>236</v>
      </c>
      <c r="D8" s="89"/>
      <c r="E8" s="26">
        <v>0</v>
      </c>
      <c r="F8" s="26">
        <f t="shared" si="0"/>
        <v>0</v>
      </c>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56" ht="13.5" thickBot="1">
      <c r="A9" s="87">
        <v>4</v>
      </c>
      <c r="B9" s="185"/>
      <c r="C9" s="92" t="s">
        <v>235</v>
      </c>
      <c r="D9" s="89">
        <v>5933</v>
      </c>
      <c r="E9" s="26">
        <v>364</v>
      </c>
      <c r="F9" s="26">
        <f t="shared" si="0"/>
        <v>6297</v>
      </c>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row>
    <row r="10" spans="1:56" ht="13.5" thickBot="1">
      <c r="A10" s="90">
        <v>5</v>
      </c>
      <c r="B10" s="185"/>
      <c r="C10" s="92" t="s">
        <v>329</v>
      </c>
      <c r="D10" s="89">
        <v>123</v>
      </c>
      <c r="E10" s="26">
        <v>0</v>
      </c>
      <c r="F10" s="26">
        <f t="shared" si="0"/>
        <v>123</v>
      </c>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row>
    <row r="11" spans="1:56" ht="13.5" thickBot="1">
      <c r="A11" s="87">
        <v>6</v>
      </c>
      <c r="B11" s="185"/>
      <c r="C11" s="91" t="s">
        <v>234</v>
      </c>
      <c r="D11" s="89">
        <v>163</v>
      </c>
      <c r="E11" s="26">
        <v>0</v>
      </c>
      <c r="F11" s="26">
        <f t="shared" si="0"/>
        <v>163</v>
      </c>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row>
    <row r="12" spans="1:56" ht="13.5" thickBot="1">
      <c r="A12" s="87">
        <v>7</v>
      </c>
      <c r="B12" s="185"/>
      <c r="C12" s="92" t="s">
        <v>133</v>
      </c>
      <c r="D12" s="89"/>
      <c r="E12" s="26">
        <v>0</v>
      </c>
      <c r="F12" s="26">
        <f t="shared" si="0"/>
        <v>0</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row>
    <row r="13" spans="1:56" ht="13.5" thickBot="1">
      <c r="A13" s="90">
        <v>8</v>
      </c>
      <c r="B13" s="185"/>
      <c r="C13" s="92" t="s">
        <v>232</v>
      </c>
      <c r="D13" s="89">
        <v>583</v>
      </c>
      <c r="E13" s="26">
        <v>42</v>
      </c>
      <c r="F13" s="26">
        <f t="shared" si="0"/>
        <v>625</v>
      </c>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pans="1:56" ht="13.5" thickBot="1">
      <c r="A14" s="87">
        <v>9</v>
      </c>
      <c r="B14" s="185"/>
      <c r="C14" s="92" t="s">
        <v>12</v>
      </c>
      <c r="D14" s="89"/>
      <c r="E14" s="26">
        <v>0</v>
      </c>
      <c r="F14" s="26">
        <f t="shared" si="0"/>
        <v>0</v>
      </c>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row>
    <row r="15" spans="1:56" ht="13.5" thickBot="1">
      <c r="A15" s="87">
        <v>10</v>
      </c>
      <c r="B15" s="186"/>
      <c r="C15" s="93" t="s">
        <v>238</v>
      </c>
      <c r="D15" s="89">
        <v>1140</v>
      </c>
      <c r="E15" s="26">
        <v>60</v>
      </c>
      <c r="F15" s="26">
        <f t="shared" si="0"/>
        <v>1200</v>
      </c>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ht="13.5" thickBot="1">
      <c r="A16" s="90">
        <v>11</v>
      </c>
      <c r="B16" s="182" t="s">
        <v>134</v>
      </c>
      <c r="C16" s="88" t="s">
        <v>239</v>
      </c>
      <c r="D16" s="89">
        <v>77</v>
      </c>
      <c r="E16" s="26">
        <v>3</v>
      </c>
      <c r="F16" s="26">
        <f t="shared" si="0"/>
        <v>80</v>
      </c>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row>
    <row r="17" spans="1:56" ht="13.5" thickBot="1">
      <c r="A17" s="87">
        <v>12</v>
      </c>
      <c r="B17" s="183"/>
      <c r="C17" s="92" t="s">
        <v>240</v>
      </c>
      <c r="D17" s="89">
        <v>967</v>
      </c>
      <c r="E17" s="26">
        <v>43</v>
      </c>
      <c r="F17" s="26">
        <f t="shared" si="0"/>
        <v>1010</v>
      </c>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row>
    <row r="18" spans="1:56" ht="13.5" thickBot="1">
      <c r="A18" s="87">
        <v>13</v>
      </c>
      <c r="B18" s="183"/>
      <c r="C18" s="92" t="s">
        <v>135</v>
      </c>
      <c r="D18" s="89"/>
      <c r="E18" s="26"/>
      <c r="F18" s="26">
        <f t="shared" si="0"/>
        <v>0</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row>
    <row r="19" spans="1:56" ht="13.5" thickBot="1">
      <c r="A19" s="90">
        <v>14</v>
      </c>
      <c r="B19" s="183"/>
      <c r="C19" s="92" t="s">
        <v>241</v>
      </c>
      <c r="D19" s="89">
        <v>6215</v>
      </c>
      <c r="E19" s="26">
        <v>369</v>
      </c>
      <c r="F19" s="26">
        <f t="shared" si="0"/>
        <v>6584</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row>
    <row r="20" spans="1:56" ht="13.5" thickBot="1">
      <c r="A20" s="87">
        <v>15</v>
      </c>
      <c r="B20" s="183"/>
      <c r="C20" s="91" t="s">
        <v>242</v>
      </c>
      <c r="D20" s="89">
        <v>4981</v>
      </c>
      <c r="E20" s="26">
        <v>225</v>
      </c>
      <c r="F20" s="26">
        <f t="shared" si="0"/>
        <v>5206</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row>
    <row r="21" spans="1:56" ht="13.5" thickBot="1">
      <c r="A21" s="87">
        <v>16</v>
      </c>
      <c r="B21" s="183"/>
      <c r="C21" s="92" t="s">
        <v>243</v>
      </c>
      <c r="D21" s="89">
        <v>6645</v>
      </c>
      <c r="E21" s="26">
        <v>384</v>
      </c>
      <c r="F21" s="26">
        <f t="shared" si="0"/>
        <v>7029</v>
      </c>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row>
    <row r="22" spans="1:56" ht="13.5" thickBot="1">
      <c r="A22" s="90">
        <v>17</v>
      </c>
      <c r="B22" s="183"/>
      <c r="C22" s="92" t="s">
        <v>244</v>
      </c>
      <c r="D22" s="89">
        <v>269</v>
      </c>
      <c r="E22" s="26">
        <v>36</v>
      </c>
      <c r="F22" s="26">
        <f t="shared" si="0"/>
        <v>305</v>
      </c>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1:56" ht="13.5" thickBot="1">
      <c r="A23" s="87">
        <v>18</v>
      </c>
      <c r="B23" s="183"/>
      <c r="C23" s="92" t="s">
        <v>245</v>
      </c>
      <c r="D23" s="89">
        <v>232</v>
      </c>
      <c r="E23" s="26">
        <v>16</v>
      </c>
      <c r="F23" s="26">
        <f t="shared" si="0"/>
        <v>248</v>
      </c>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56" ht="13.5" thickBot="1">
      <c r="A24" s="87">
        <v>19</v>
      </c>
      <c r="B24" s="183"/>
      <c r="C24" s="92" t="s">
        <v>246</v>
      </c>
      <c r="D24" s="89">
        <v>7503</v>
      </c>
      <c r="E24" s="26">
        <v>478</v>
      </c>
      <c r="F24" s="26">
        <f t="shared" si="0"/>
        <v>7981</v>
      </c>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3.5" thickBot="1">
      <c r="A25" s="90">
        <v>20</v>
      </c>
      <c r="B25" s="183"/>
      <c r="C25" s="92" t="s">
        <v>264</v>
      </c>
      <c r="D25" s="89">
        <v>6238</v>
      </c>
      <c r="E25" s="26">
        <v>294</v>
      </c>
      <c r="F25" s="26">
        <f t="shared" si="0"/>
        <v>6532</v>
      </c>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1:56" ht="13.5" thickBot="1">
      <c r="A26" s="87">
        <v>21</v>
      </c>
      <c r="B26" s="183"/>
      <c r="C26" s="92" t="s">
        <v>265</v>
      </c>
      <c r="D26" s="89">
        <v>3442</v>
      </c>
      <c r="E26" s="26">
        <v>87</v>
      </c>
      <c r="F26" s="26">
        <f t="shared" si="0"/>
        <v>3529</v>
      </c>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1:56" ht="13.5" thickBot="1">
      <c r="A27" s="87">
        <v>22</v>
      </c>
      <c r="B27" s="183"/>
      <c r="C27" s="91" t="s">
        <v>266</v>
      </c>
      <c r="D27" s="89">
        <v>3264</v>
      </c>
      <c r="E27" s="26">
        <v>69</v>
      </c>
      <c r="F27" s="26">
        <f t="shared" si="0"/>
        <v>3333</v>
      </c>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3.5" thickBot="1">
      <c r="A28" s="90">
        <v>23</v>
      </c>
      <c r="B28" s="183"/>
      <c r="C28" s="91" t="s">
        <v>267</v>
      </c>
      <c r="D28" s="89">
        <v>6020</v>
      </c>
      <c r="E28" s="26">
        <v>288</v>
      </c>
      <c r="F28" s="26">
        <f t="shared" si="0"/>
        <v>6308</v>
      </c>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3.5" thickBot="1">
      <c r="A29" s="87">
        <v>24</v>
      </c>
      <c r="B29" s="183"/>
      <c r="C29" s="91" t="s">
        <v>268</v>
      </c>
      <c r="D29" s="89">
        <v>7251</v>
      </c>
      <c r="E29" s="26">
        <v>545</v>
      </c>
      <c r="F29" s="26">
        <f t="shared" si="0"/>
        <v>7796</v>
      </c>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3.5" thickBot="1">
      <c r="A30" s="87">
        <v>25</v>
      </c>
      <c r="B30" s="183"/>
      <c r="C30" s="91" t="s">
        <v>269</v>
      </c>
      <c r="D30" s="89">
        <v>7168</v>
      </c>
      <c r="E30" s="26">
        <v>541</v>
      </c>
      <c r="F30" s="26">
        <f t="shared" si="0"/>
        <v>7709</v>
      </c>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13.5" thickBot="1">
      <c r="A31" s="90">
        <v>26</v>
      </c>
      <c r="B31" s="183"/>
      <c r="C31" s="92" t="s">
        <v>136</v>
      </c>
      <c r="D31" s="89"/>
      <c r="E31" s="26"/>
      <c r="F31" s="26">
        <f t="shared" si="0"/>
        <v>0</v>
      </c>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6" ht="13.5" thickBot="1">
      <c r="A32" s="87">
        <v>27</v>
      </c>
      <c r="B32" s="183"/>
      <c r="C32" s="91" t="s">
        <v>13</v>
      </c>
      <c r="D32" s="89"/>
      <c r="E32" s="26">
        <v>48</v>
      </c>
      <c r="F32" s="26">
        <f t="shared" si="0"/>
        <v>48</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1:56" ht="13.5" thickBot="1">
      <c r="A33" s="87">
        <v>28</v>
      </c>
      <c r="B33" s="183"/>
      <c r="C33" s="91" t="s">
        <v>270</v>
      </c>
      <c r="D33" s="89">
        <v>195</v>
      </c>
      <c r="E33" s="26">
        <v>47</v>
      </c>
      <c r="F33" s="26">
        <f t="shared" si="0"/>
        <v>242</v>
      </c>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1:56" ht="13.5" thickBot="1">
      <c r="A34" s="90">
        <v>29</v>
      </c>
      <c r="B34" s="183"/>
      <c r="C34" s="92" t="s">
        <v>271</v>
      </c>
      <c r="D34" s="89">
        <v>173</v>
      </c>
      <c r="E34" s="26">
        <v>8</v>
      </c>
      <c r="F34" s="26">
        <f t="shared" si="0"/>
        <v>181</v>
      </c>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row>
    <row r="35" spans="1:56" ht="13.5" thickBot="1">
      <c r="A35" s="87">
        <v>30</v>
      </c>
      <c r="B35" s="183"/>
      <c r="C35" s="92" t="s">
        <v>272</v>
      </c>
      <c r="D35" s="89">
        <v>189</v>
      </c>
      <c r="E35" s="26">
        <v>8</v>
      </c>
      <c r="F35" s="26">
        <f t="shared" si="0"/>
        <v>197</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1:56" ht="13.5" thickBot="1">
      <c r="A36" s="87">
        <v>31</v>
      </c>
      <c r="B36" s="183"/>
      <c r="C36" s="92" t="s">
        <v>273</v>
      </c>
      <c r="D36" s="89">
        <v>3107</v>
      </c>
      <c r="E36" s="26">
        <v>258</v>
      </c>
      <c r="F36" s="26">
        <f t="shared" si="0"/>
        <v>3365</v>
      </c>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row>
    <row r="37" spans="1:56" ht="13.5" thickBot="1">
      <c r="A37" s="90">
        <v>32</v>
      </c>
      <c r="B37" s="183"/>
      <c r="C37" s="92" t="s">
        <v>274</v>
      </c>
      <c r="D37" s="89">
        <v>790</v>
      </c>
      <c r="E37" s="26">
        <v>22</v>
      </c>
      <c r="F37" s="26">
        <f t="shared" si="0"/>
        <v>812</v>
      </c>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row>
    <row r="38" spans="1:56" ht="13.5" thickBot="1">
      <c r="A38" s="87">
        <v>33</v>
      </c>
      <c r="B38" s="183"/>
      <c r="C38" s="92" t="s">
        <v>275</v>
      </c>
      <c r="D38" s="89">
        <v>1855</v>
      </c>
      <c r="E38" s="26">
        <v>130</v>
      </c>
      <c r="F38" s="26">
        <f t="shared" si="0"/>
        <v>1985</v>
      </c>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1:56" ht="13.5" thickBot="1">
      <c r="A39" s="87">
        <v>34</v>
      </c>
      <c r="B39" s="183"/>
      <c r="C39" s="92" t="s">
        <v>276</v>
      </c>
      <c r="D39" s="89">
        <v>1683</v>
      </c>
      <c r="E39" s="26">
        <v>72</v>
      </c>
      <c r="F39" s="26">
        <f t="shared" si="0"/>
        <v>1755</v>
      </c>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56" ht="13.5" thickBot="1">
      <c r="A40" s="90">
        <v>35</v>
      </c>
      <c r="B40" s="183"/>
      <c r="C40" s="92" t="s">
        <v>137</v>
      </c>
      <c r="D40" s="89"/>
      <c r="E40" s="26">
        <v>3</v>
      </c>
      <c r="F40" s="26">
        <f t="shared" si="0"/>
        <v>3</v>
      </c>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1:56" ht="13.5" thickBot="1">
      <c r="A41" s="87">
        <v>36</v>
      </c>
      <c r="B41" s="183"/>
      <c r="C41" s="92" t="s">
        <v>277</v>
      </c>
      <c r="D41" s="89">
        <v>6903</v>
      </c>
      <c r="E41" s="26">
        <v>294</v>
      </c>
      <c r="F41" s="26">
        <f t="shared" si="0"/>
        <v>7197</v>
      </c>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56" ht="13.5" thickBot="1">
      <c r="A42" s="87">
        <v>37</v>
      </c>
      <c r="B42" s="183"/>
      <c r="C42" s="92" t="s">
        <v>278</v>
      </c>
      <c r="D42" s="89">
        <v>96</v>
      </c>
      <c r="E42" s="26">
        <v>0</v>
      </c>
      <c r="F42" s="26">
        <f t="shared" si="0"/>
        <v>96</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row>
    <row r="43" spans="1:56" ht="13.5" thickBot="1">
      <c r="A43" s="90">
        <v>38</v>
      </c>
      <c r="B43" s="183"/>
      <c r="C43" s="92" t="s">
        <v>279</v>
      </c>
      <c r="D43" s="89">
        <v>54</v>
      </c>
      <c r="E43" s="26">
        <v>15</v>
      </c>
      <c r="F43" s="26">
        <f t="shared" si="0"/>
        <v>69</v>
      </c>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row>
    <row r="44" spans="1:56" ht="13.5" thickBot="1">
      <c r="A44" s="87">
        <v>39</v>
      </c>
      <c r="B44" s="183"/>
      <c r="C44" s="92" t="s">
        <v>280</v>
      </c>
      <c r="D44" s="89">
        <v>602</v>
      </c>
      <c r="E44" s="26">
        <v>77</v>
      </c>
      <c r="F44" s="26">
        <f t="shared" si="0"/>
        <v>679</v>
      </c>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row>
    <row r="45" spans="1:56" ht="13.5" thickBot="1">
      <c r="A45" s="87">
        <v>40</v>
      </c>
      <c r="B45" s="184"/>
      <c r="C45" s="93" t="s">
        <v>281</v>
      </c>
      <c r="D45" s="89">
        <v>2</v>
      </c>
      <c r="E45" s="26">
        <v>0</v>
      </c>
      <c r="F45" s="26">
        <f t="shared" si="0"/>
        <v>2</v>
      </c>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row>
    <row r="46" spans="1:56" ht="13.5" thickBot="1">
      <c r="A46" s="90">
        <v>41</v>
      </c>
      <c r="B46" s="112"/>
      <c r="C46" s="92" t="s">
        <v>334</v>
      </c>
      <c r="D46" s="89"/>
      <c r="E46" s="26">
        <v>0</v>
      </c>
      <c r="F46" s="26">
        <f t="shared" si="0"/>
        <v>0</v>
      </c>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row>
    <row r="47" spans="1:56" ht="13.5" thickBot="1">
      <c r="A47" s="87">
        <v>42</v>
      </c>
      <c r="B47" s="197" t="s">
        <v>63</v>
      </c>
      <c r="C47" s="114" t="s">
        <v>282</v>
      </c>
      <c r="D47" s="89">
        <v>1066</v>
      </c>
      <c r="E47" s="26">
        <v>386</v>
      </c>
      <c r="F47" s="26">
        <f t="shared" si="0"/>
        <v>1452</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row>
    <row r="48" spans="1:56" ht="13.5" thickBot="1">
      <c r="A48" s="87">
        <v>43</v>
      </c>
      <c r="B48" s="198"/>
      <c r="C48" s="84" t="s">
        <v>283</v>
      </c>
      <c r="D48" s="89">
        <v>896</v>
      </c>
      <c r="E48" s="26">
        <v>277</v>
      </c>
      <c r="F48" s="26">
        <f t="shared" si="0"/>
        <v>1173</v>
      </c>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row>
    <row r="49" spans="1:56" ht="13.5" thickBot="1">
      <c r="A49" s="90">
        <v>44</v>
      </c>
      <c r="B49" s="198"/>
      <c r="C49" s="84" t="s">
        <v>138</v>
      </c>
      <c r="D49" s="89"/>
      <c r="E49" s="26">
        <v>6</v>
      </c>
      <c r="F49" s="26">
        <f t="shared" si="0"/>
        <v>6</v>
      </c>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row>
    <row r="50" spans="1:56" ht="13.5" thickBot="1">
      <c r="A50" s="87">
        <v>45</v>
      </c>
      <c r="B50" s="198"/>
      <c r="C50" s="84" t="s">
        <v>139</v>
      </c>
      <c r="D50" s="89"/>
      <c r="E50" s="26">
        <v>8</v>
      </c>
      <c r="F50" s="26">
        <f t="shared" si="0"/>
        <v>8</v>
      </c>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row>
    <row r="51" spans="1:56" ht="13.5" thickBot="1">
      <c r="A51" s="87">
        <v>46</v>
      </c>
      <c r="B51" s="198"/>
      <c r="C51" s="84" t="s">
        <v>140</v>
      </c>
      <c r="D51" s="89"/>
      <c r="E51" s="26">
        <v>6</v>
      </c>
      <c r="F51" s="26">
        <f t="shared" si="0"/>
        <v>6</v>
      </c>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row>
    <row r="52" spans="1:56" ht="13.5" thickBot="1">
      <c r="A52" s="90">
        <v>47</v>
      </c>
      <c r="B52" s="198"/>
      <c r="C52" s="84" t="s">
        <v>24</v>
      </c>
      <c r="D52" s="89"/>
      <c r="E52" s="26">
        <v>1</v>
      </c>
      <c r="F52" s="26">
        <f t="shared" si="0"/>
        <v>1</v>
      </c>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row>
    <row r="53" spans="1:56" ht="13.5" thickBot="1">
      <c r="A53" s="87">
        <v>48</v>
      </c>
      <c r="B53" s="198"/>
      <c r="C53" s="84" t="s">
        <v>141</v>
      </c>
      <c r="D53" s="89"/>
      <c r="E53" s="26">
        <v>11</v>
      </c>
      <c r="F53" s="26">
        <f t="shared" si="0"/>
        <v>11</v>
      </c>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row>
    <row r="54" spans="1:56" ht="13.5" thickBot="1">
      <c r="A54" s="87">
        <v>49</v>
      </c>
      <c r="B54" s="198"/>
      <c r="C54" s="84" t="s">
        <v>32</v>
      </c>
      <c r="D54" s="89"/>
      <c r="E54" s="26">
        <v>8</v>
      </c>
      <c r="F54" s="26">
        <f t="shared" si="0"/>
        <v>8</v>
      </c>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1:56" ht="13.5" thickBot="1">
      <c r="A55" s="90">
        <v>50</v>
      </c>
      <c r="B55" s="198"/>
      <c r="C55" s="84" t="s">
        <v>23</v>
      </c>
      <c r="D55" s="89"/>
      <c r="E55" s="26">
        <v>10</v>
      </c>
      <c r="F55" s="26">
        <f t="shared" si="0"/>
        <v>10</v>
      </c>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56" ht="13.5" thickBot="1">
      <c r="A56" s="87">
        <v>51</v>
      </c>
      <c r="B56" s="198"/>
      <c r="C56" s="84" t="s">
        <v>142</v>
      </c>
      <c r="D56" s="89"/>
      <c r="E56" s="26">
        <v>32</v>
      </c>
      <c r="F56" s="26">
        <f t="shared" si="0"/>
        <v>32</v>
      </c>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row>
    <row r="57" spans="1:56" ht="13.5" thickBot="1">
      <c r="A57" s="87">
        <v>52</v>
      </c>
      <c r="B57" s="198"/>
      <c r="C57" s="84" t="s">
        <v>284</v>
      </c>
      <c r="D57" s="89">
        <v>10</v>
      </c>
      <c r="E57" s="26">
        <v>1</v>
      </c>
      <c r="F57" s="26">
        <f t="shared" si="0"/>
        <v>11</v>
      </c>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row>
    <row r="58" spans="1:56" ht="13.5" thickBot="1">
      <c r="A58" s="90">
        <v>53</v>
      </c>
      <c r="B58" s="198"/>
      <c r="C58" s="95" t="s">
        <v>285</v>
      </c>
      <c r="D58" s="89">
        <v>161</v>
      </c>
      <c r="E58" s="26">
        <v>138</v>
      </c>
      <c r="F58" s="26">
        <f t="shared" si="0"/>
        <v>299</v>
      </c>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row>
    <row r="59" spans="1:56" ht="13.5" thickBot="1">
      <c r="A59" s="87">
        <v>54</v>
      </c>
      <c r="B59" s="198"/>
      <c r="C59" s="84" t="s">
        <v>286</v>
      </c>
      <c r="D59" s="89">
        <v>138</v>
      </c>
      <c r="E59" s="26">
        <v>114</v>
      </c>
      <c r="F59" s="26">
        <f t="shared" si="0"/>
        <v>252</v>
      </c>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row>
    <row r="60" spans="1:56" ht="13.5" thickBot="1">
      <c r="A60" s="87">
        <v>55</v>
      </c>
      <c r="B60" s="198"/>
      <c r="C60" s="84" t="s">
        <v>287</v>
      </c>
      <c r="D60" s="89">
        <v>177</v>
      </c>
      <c r="E60" s="26">
        <v>1</v>
      </c>
      <c r="F60" s="26">
        <f t="shared" si="0"/>
        <v>178</v>
      </c>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row>
    <row r="61" spans="1:56" ht="13.5" thickBot="1">
      <c r="A61" s="90">
        <v>56</v>
      </c>
      <c r="B61" s="198"/>
      <c r="C61" s="84" t="s">
        <v>288</v>
      </c>
      <c r="D61" s="89">
        <v>976</v>
      </c>
      <c r="E61" s="26">
        <v>113</v>
      </c>
      <c r="F61" s="26">
        <f t="shared" si="0"/>
        <v>1089</v>
      </c>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row>
    <row r="62" spans="1:56" ht="13.5" thickBot="1">
      <c r="A62" s="87">
        <v>57</v>
      </c>
      <c r="B62" s="198"/>
      <c r="C62" s="84" t="s">
        <v>289</v>
      </c>
      <c r="D62" s="89">
        <v>198</v>
      </c>
      <c r="E62" s="26">
        <v>3</v>
      </c>
      <c r="F62" s="26">
        <f t="shared" si="0"/>
        <v>201</v>
      </c>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row>
    <row r="63" spans="1:56" ht="13.5" thickBot="1">
      <c r="A63" s="87">
        <v>58</v>
      </c>
      <c r="B63" s="198"/>
      <c r="C63" s="84" t="s">
        <v>332</v>
      </c>
      <c r="D63" s="89"/>
      <c r="E63" s="26">
        <v>2</v>
      </c>
      <c r="F63" s="26">
        <f t="shared" si="0"/>
        <v>2</v>
      </c>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row>
    <row r="64" spans="1:56" ht="13.5" thickBot="1">
      <c r="A64" s="90">
        <v>59</v>
      </c>
      <c r="B64" s="198"/>
      <c r="C64" s="84" t="s">
        <v>290</v>
      </c>
      <c r="D64" s="89">
        <v>1175</v>
      </c>
      <c r="E64" s="26">
        <v>50</v>
      </c>
      <c r="F64" s="26">
        <f t="shared" si="0"/>
        <v>1225</v>
      </c>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row>
    <row r="65" spans="1:56" ht="18.75" customHeight="1" thickBot="1">
      <c r="A65" s="87">
        <v>60</v>
      </c>
      <c r="B65" s="198"/>
      <c r="C65" s="84" t="s">
        <v>143</v>
      </c>
      <c r="D65" s="89"/>
      <c r="E65" s="26">
        <v>1</v>
      </c>
      <c r="F65" s="26">
        <f t="shared" si="0"/>
        <v>1</v>
      </c>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row>
    <row r="66" spans="1:56" ht="17.25" customHeight="1" thickBot="1">
      <c r="A66" s="87">
        <v>61</v>
      </c>
      <c r="B66" s="198"/>
      <c r="C66" s="84" t="s">
        <v>76</v>
      </c>
      <c r="D66" s="89"/>
      <c r="E66" s="26">
        <v>0</v>
      </c>
      <c r="F66" s="26">
        <f t="shared" si="0"/>
        <v>0</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row>
    <row r="67" spans="1:56" ht="13.5" thickBot="1">
      <c r="A67" s="90">
        <v>62</v>
      </c>
      <c r="B67" s="198"/>
      <c r="C67" s="84" t="s">
        <v>14</v>
      </c>
      <c r="D67" s="89"/>
      <c r="E67" s="26">
        <v>4</v>
      </c>
      <c r="F67" s="26">
        <f t="shared" si="0"/>
        <v>4</v>
      </c>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row>
    <row r="68" spans="1:56" ht="13.5" thickBot="1">
      <c r="A68" s="87">
        <v>63</v>
      </c>
      <c r="B68" s="198"/>
      <c r="C68" s="84" t="s">
        <v>144</v>
      </c>
      <c r="D68" s="89"/>
      <c r="E68" s="26">
        <v>4</v>
      </c>
      <c r="F68" s="26">
        <f t="shared" si="0"/>
        <v>4</v>
      </c>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row>
    <row r="69" spans="1:56" ht="12.75" customHeight="1" thickBot="1">
      <c r="A69" s="87">
        <v>64</v>
      </c>
      <c r="B69" s="198"/>
      <c r="C69" s="84" t="s">
        <v>16</v>
      </c>
      <c r="D69" s="89"/>
      <c r="E69" s="26">
        <v>4</v>
      </c>
      <c r="F69" s="26">
        <f t="shared" si="0"/>
        <v>4</v>
      </c>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row>
    <row r="70" spans="1:56" ht="13.5" thickBot="1">
      <c r="A70" s="90">
        <v>65</v>
      </c>
      <c r="B70" s="198"/>
      <c r="C70" s="84" t="s">
        <v>15</v>
      </c>
      <c r="D70" s="89"/>
      <c r="E70" s="26">
        <v>4</v>
      </c>
      <c r="F70" s="26">
        <f t="shared" si="0"/>
        <v>4</v>
      </c>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row>
    <row r="71" spans="1:56" ht="13.5" thickBot="1">
      <c r="A71" s="87">
        <v>66</v>
      </c>
      <c r="B71" s="198"/>
      <c r="C71" s="84" t="s">
        <v>291</v>
      </c>
      <c r="D71" s="89">
        <v>1297</v>
      </c>
      <c r="E71" s="26">
        <v>106</v>
      </c>
      <c r="F71" s="26">
        <f aca="true" t="shared" si="1" ref="F71:F134">E71+D71</f>
        <v>1403</v>
      </c>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row>
    <row r="72" spans="1:56" ht="12.75" customHeight="1" thickBot="1">
      <c r="A72" s="87">
        <v>67</v>
      </c>
      <c r="B72" s="198"/>
      <c r="C72" s="84" t="s">
        <v>20</v>
      </c>
      <c r="D72" s="89"/>
      <c r="E72" s="26">
        <v>35</v>
      </c>
      <c r="F72" s="26">
        <f t="shared" si="1"/>
        <v>35</v>
      </c>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row>
    <row r="73" spans="1:56" ht="13.5" thickBot="1">
      <c r="A73" s="90">
        <v>68</v>
      </c>
      <c r="B73" s="198"/>
      <c r="C73" s="84" t="s">
        <v>145</v>
      </c>
      <c r="D73" s="89"/>
      <c r="E73" s="26">
        <v>214</v>
      </c>
      <c r="F73" s="26">
        <f t="shared" si="1"/>
        <v>214</v>
      </c>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row>
    <row r="74" spans="1:56" ht="13.5" thickBot="1">
      <c r="A74" s="87">
        <v>69</v>
      </c>
      <c r="B74" s="198"/>
      <c r="C74" s="96" t="s">
        <v>292</v>
      </c>
      <c r="D74" s="89">
        <v>274</v>
      </c>
      <c r="E74" s="26">
        <v>25</v>
      </c>
      <c r="F74" s="26">
        <f t="shared" si="1"/>
        <v>299</v>
      </c>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row>
    <row r="75" spans="1:56" ht="13.5" thickBot="1">
      <c r="A75" s="87">
        <v>70</v>
      </c>
      <c r="B75" s="199"/>
      <c r="C75" s="97" t="s">
        <v>293</v>
      </c>
      <c r="D75" s="89"/>
      <c r="E75" s="26">
        <v>2</v>
      </c>
      <c r="F75" s="26">
        <f t="shared" si="1"/>
        <v>2</v>
      </c>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row>
    <row r="76" spans="1:56" ht="32.25" customHeight="1" thickBot="1">
      <c r="A76" s="90">
        <v>71</v>
      </c>
      <c r="B76" s="200" t="s">
        <v>64</v>
      </c>
      <c r="C76" s="94" t="s">
        <v>294</v>
      </c>
      <c r="D76" s="89">
        <v>1080</v>
      </c>
      <c r="E76" s="26">
        <v>120</v>
      </c>
      <c r="F76" s="26">
        <f t="shared" si="1"/>
        <v>1200</v>
      </c>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row>
    <row r="77" spans="1:56" ht="29.25" customHeight="1" thickBot="1">
      <c r="A77" s="87">
        <v>72</v>
      </c>
      <c r="B77" s="201"/>
      <c r="C77" s="97" t="s">
        <v>295</v>
      </c>
      <c r="D77" s="89">
        <v>187</v>
      </c>
      <c r="E77" s="26">
        <v>20</v>
      </c>
      <c r="F77" s="26">
        <f t="shared" si="1"/>
        <v>207</v>
      </c>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row>
    <row r="78" spans="1:56" ht="29.25" customHeight="1" thickBot="1">
      <c r="A78" s="87">
        <v>73</v>
      </c>
      <c r="B78" s="115" t="s">
        <v>335</v>
      </c>
      <c r="C78" s="84"/>
      <c r="D78" s="89"/>
      <c r="E78" s="26"/>
      <c r="F78" s="26">
        <f t="shared" si="1"/>
        <v>0</v>
      </c>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row>
    <row r="79" spans="1:56" ht="24.75" customHeight="1" thickBot="1">
      <c r="A79" s="90">
        <v>74</v>
      </c>
      <c r="B79" s="202" t="s">
        <v>121</v>
      </c>
      <c r="C79" s="114" t="s">
        <v>216</v>
      </c>
      <c r="D79" s="89">
        <v>2049</v>
      </c>
      <c r="E79" s="26">
        <v>127</v>
      </c>
      <c r="F79" s="26">
        <f t="shared" si="1"/>
        <v>2176</v>
      </c>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row>
    <row r="80" spans="1:56" ht="27.75" customHeight="1" thickBot="1">
      <c r="A80" s="87">
        <v>75</v>
      </c>
      <c r="B80" s="201"/>
      <c r="C80" s="94" t="s">
        <v>217</v>
      </c>
      <c r="D80" s="89">
        <v>2</v>
      </c>
      <c r="E80" s="26">
        <v>0</v>
      </c>
      <c r="F80" s="26">
        <f t="shared" si="1"/>
        <v>2</v>
      </c>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row>
    <row r="81" spans="1:56" ht="26.25" thickBot="1">
      <c r="A81" s="87">
        <v>76</v>
      </c>
      <c r="B81" s="200" t="s">
        <v>65</v>
      </c>
      <c r="C81" s="88" t="s">
        <v>218</v>
      </c>
      <c r="D81" s="89">
        <v>37</v>
      </c>
      <c r="E81" s="26">
        <v>2</v>
      </c>
      <c r="F81" s="26">
        <f t="shared" si="1"/>
        <v>39</v>
      </c>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row>
    <row r="82" spans="1:56" ht="26.25" thickBot="1">
      <c r="A82" s="90">
        <v>77</v>
      </c>
      <c r="B82" s="203"/>
      <c r="C82" s="92" t="s">
        <v>219</v>
      </c>
      <c r="D82" s="89"/>
      <c r="E82" s="26"/>
      <c r="F82" s="26">
        <f t="shared" si="1"/>
        <v>0</v>
      </c>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row>
    <row r="83" spans="1:56" ht="12.75" customHeight="1" thickBot="1">
      <c r="A83" s="87">
        <v>78</v>
      </c>
      <c r="B83" s="203"/>
      <c r="C83" s="91" t="s">
        <v>296</v>
      </c>
      <c r="D83" s="89">
        <v>949</v>
      </c>
      <c r="E83" s="26">
        <v>60</v>
      </c>
      <c r="F83" s="26">
        <f t="shared" si="1"/>
        <v>1009</v>
      </c>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row>
    <row r="84" spans="1:56" ht="13.5" thickBot="1">
      <c r="A84" s="87">
        <v>79</v>
      </c>
      <c r="B84" s="201"/>
      <c r="C84" s="98" t="s">
        <v>297</v>
      </c>
      <c r="D84" s="89">
        <v>22</v>
      </c>
      <c r="E84" s="26">
        <v>0</v>
      </c>
      <c r="F84" s="26">
        <f t="shared" si="1"/>
        <v>22</v>
      </c>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row>
    <row r="85" spans="1:56" ht="26.25" thickBot="1">
      <c r="A85" s="90">
        <v>80</v>
      </c>
      <c r="B85" s="200" t="s">
        <v>66</v>
      </c>
      <c r="C85" s="88" t="s">
        <v>220</v>
      </c>
      <c r="D85" s="89"/>
      <c r="E85" s="26">
        <v>0</v>
      </c>
      <c r="F85" s="26">
        <f t="shared" si="1"/>
        <v>0</v>
      </c>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row>
    <row r="86" spans="1:56" ht="26.25" thickBot="1">
      <c r="A86" s="87">
        <v>81</v>
      </c>
      <c r="B86" s="201"/>
      <c r="C86" s="93" t="s">
        <v>221</v>
      </c>
      <c r="D86" s="89"/>
      <c r="E86" s="26">
        <v>0</v>
      </c>
      <c r="F86" s="26">
        <f t="shared" si="1"/>
        <v>0</v>
      </c>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row>
    <row r="87" spans="1:56" ht="26.25" customHeight="1" thickBot="1">
      <c r="A87" s="87">
        <v>82</v>
      </c>
      <c r="B87" s="204" t="s">
        <v>333</v>
      </c>
      <c r="C87" s="88" t="s">
        <v>222</v>
      </c>
      <c r="D87" s="89"/>
      <c r="E87" s="26">
        <v>0</v>
      </c>
      <c r="F87" s="26">
        <f t="shared" si="1"/>
        <v>0</v>
      </c>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row>
    <row r="88" spans="1:56" ht="26.25" thickBot="1">
      <c r="A88" s="90">
        <v>83</v>
      </c>
      <c r="B88" s="205"/>
      <c r="C88" s="99" t="s">
        <v>0</v>
      </c>
      <c r="D88" s="89"/>
      <c r="E88" s="26">
        <v>0</v>
      </c>
      <c r="F88" s="26">
        <f t="shared" si="1"/>
        <v>0</v>
      </c>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row>
    <row r="89" spans="1:56" ht="41.25" customHeight="1" thickBot="1">
      <c r="A89" s="87">
        <v>84</v>
      </c>
      <c r="B89" s="205"/>
      <c r="C89" s="88" t="s">
        <v>146</v>
      </c>
      <c r="D89" s="89"/>
      <c r="E89" s="26">
        <v>0</v>
      </c>
      <c r="F89" s="26">
        <f t="shared" si="1"/>
        <v>0</v>
      </c>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row>
    <row r="90" spans="1:56" ht="26.25" thickBot="1">
      <c r="A90" s="87">
        <v>85</v>
      </c>
      <c r="B90" s="205"/>
      <c r="C90" s="99" t="s">
        <v>1</v>
      </c>
      <c r="D90" s="89"/>
      <c r="E90" s="26">
        <v>0</v>
      </c>
      <c r="F90" s="26">
        <f t="shared" si="1"/>
        <v>0</v>
      </c>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row>
    <row r="91" spans="1:56" ht="36" customHeight="1" thickBot="1">
      <c r="A91" s="90">
        <v>86</v>
      </c>
      <c r="B91" s="205"/>
      <c r="C91" s="88" t="s">
        <v>298</v>
      </c>
      <c r="D91" s="89">
        <v>531</v>
      </c>
      <c r="E91" s="26">
        <v>79</v>
      </c>
      <c r="F91" s="26">
        <f t="shared" si="1"/>
        <v>610</v>
      </c>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row>
    <row r="92" spans="1:56" ht="29.25" customHeight="1" thickBot="1">
      <c r="A92" s="87">
        <v>87</v>
      </c>
      <c r="B92" s="205"/>
      <c r="C92" s="99" t="s">
        <v>299</v>
      </c>
      <c r="D92" s="89">
        <v>52</v>
      </c>
      <c r="E92" s="26">
        <v>4</v>
      </c>
      <c r="F92" s="26">
        <f t="shared" si="1"/>
        <v>56</v>
      </c>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row>
    <row r="93" spans="1:56" ht="26.25" customHeight="1" thickBot="1">
      <c r="A93" s="87">
        <v>88</v>
      </c>
      <c r="B93" s="205"/>
      <c r="C93" s="88" t="s">
        <v>2</v>
      </c>
      <c r="D93" s="89"/>
      <c r="E93" s="26">
        <v>0</v>
      </c>
      <c r="F93" s="26">
        <f t="shared" si="1"/>
        <v>0</v>
      </c>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row>
    <row r="94" spans="1:56" ht="28.5" customHeight="1" thickBot="1">
      <c r="A94" s="90">
        <v>89</v>
      </c>
      <c r="B94" s="205"/>
      <c r="C94" s="93" t="s">
        <v>3</v>
      </c>
      <c r="D94" s="89"/>
      <c r="E94" s="26">
        <v>0</v>
      </c>
      <c r="F94" s="26">
        <f t="shared" si="1"/>
        <v>0</v>
      </c>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row>
    <row r="95" spans="1:56" ht="28.5" customHeight="1" thickBot="1">
      <c r="A95" s="87">
        <v>90</v>
      </c>
      <c r="B95" s="115" t="s">
        <v>336</v>
      </c>
      <c r="C95" s="92"/>
      <c r="D95" s="89"/>
      <c r="E95" s="26"/>
      <c r="F95" s="26">
        <f t="shared" si="1"/>
        <v>0</v>
      </c>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row>
    <row r="96" spans="1:56" ht="28.5" customHeight="1" thickBot="1">
      <c r="A96" s="87">
        <v>91</v>
      </c>
      <c r="B96" s="110" t="s">
        <v>337</v>
      </c>
      <c r="C96" s="113"/>
      <c r="D96" s="89"/>
      <c r="E96" s="26"/>
      <c r="F96" s="26">
        <f t="shared" si="1"/>
        <v>0</v>
      </c>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row>
    <row r="97" spans="1:56" ht="13.5" thickBot="1">
      <c r="A97" s="90">
        <v>92</v>
      </c>
      <c r="B97" s="203" t="s">
        <v>255</v>
      </c>
      <c r="C97" s="92" t="s">
        <v>302</v>
      </c>
      <c r="D97" s="89"/>
      <c r="E97" s="26">
        <v>1</v>
      </c>
      <c r="F97" s="26">
        <f t="shared" si="1"/>
        <v>1</v>
      </c>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row>
    <row r="98" spans="1:56" ht="13.5" thickBot="1">
      <c r="A98" s="87">
        <v>93</v>
      </c>
      <c r="B98" s="203"/>
      <c r="C98" s="92" t="s">
        <v>303</v>
      </c>
      <c r="D98" s="89"/>
      <c r="E98" s="26">
        <v>0</v>
      </c>
      <c r="F98" s="26">
        <f t="shared" si="1"/>
        <v>0</v>
      </c>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row>
    <row r="99" spans="1:56" ht="26.25" thickBot="1">
      <c r="A99" s="87">
        <v>94</v>
      </c>
      <c r="B99" s="203"/>
      <c r="C99" s="92" t="s">
        <v>304</v>
      </c>
      <c r="D99" s="89"/>
      <c r="E99" s="26">
        <v>0</v>
      </c>
      <c r="F99" s="26">
        <f t="shared" si="1"/>
        <v>0</v>
      </c>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row>
    <row r="100" spans="1:56" ht="24.75" customHeight="1" thickBot="1">
      <c r="A100" s="90">
        <v>95</v>
      </c>
      <c r="B100" s="203"/>
      <c r="C100" s="92" t="s">
        <v>305</v>
      </c>
      <c r="D100" s="89"/>
      <c r="E100" s="26">
        <v>0</v>
      </c>
      <c r="F100" s="26">
        <f t="shared" si="1"/>
        <v>0</v>
      </c>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row>
    <row r="101" spans="1:56" ht="18" customHeight="1" thickBot="1">
      <c r="A101" s="87">
        <v>96</v>
      </c>
      <c r="B101" s="203"/>
      <c r="C101" s="92" t="s">
        <v>247</v>
      </c>
      <c r="D101" s="89"/>
      <c r="E101" s="26">
        <v>0</v>
      </c>
      <c r="F101" s="26">
        <f t="shared" si="1"/>
        <v>0</v>
      </c>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row>
    <row r="102" spans="1:56" ht="13.5" thickBot="1">
      <c r="A102" s="87">
        <v>97</v>
      </c>
      <c r="B102" s="203"/>
      <c r="C102" s="93" t="s">
        <v>248</v>
      </c>
      <c r="D102" s="89"/>
      <c r="E102" s="26">
        <v>0</v>
      </c>
      <c r="F102" s="26">
        <f t="shared" si="1"/>
        <v>0</v>
      </c>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row>
    <row r="103" spans="1:56" ht="13.5" thickBot="1">
      <c r="A103" s="90">
        <v>98</v>
      </c>
      <c r="B103" s="203"/>
      <c r="C103" s="92" t="s">
        <v>306</v>
      </c>
      <c r="D103" s="89"/>
      <c r="E103" s="26">
        <v>38</v>
      </c>
      <c r="F103" s="26">
        <f t="shared" si="1"/>
        <v>38</v>
      </c>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row>
    <row r="104" spans="1:56" ht="13.5" thickBot="1">
      <c r="A104" s="87">
        <v>99</v>
      </c>
      <c r="B104" s="203"/>
      <c r="C104" s="92" t="s">
        <v>330</v>
      </c>
      <c r="D104" s="89">
        <v>160</v>
      </c>
      <c r="E104" s="26">
        <v>396</v>
      </c>
      <c r="F104" s="26">
        <f t="shared" si="1"/>
        <v>556</v>
      </c>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row>
    <row r="105" spans="1:56" ht="26.25" thickBot="1">
      <c r="A105" s="87">
        <v>100</v>
      </c>
      <c r="B105" s="200" t="s">
        <v>147</v>
      </c>
      <c r="C105" s="88" t="s">
        <v>4</v>
      </c>
      <c r="D105" s="89"/>
      <c r="E105" s="26">
        <v>1</v>
      </c>
      <c r="F105" s="26">
        <f t="shared" si="1"/>
        <v>1</v>
      </c>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row>
    <row r="106" spans="1:56" ht="26.25" thickBot="1">
      <c r="A106" s="90">
        <v>101</v>
      </c>
      <c r="B106" s="206"/>
      <c r="C106" s="99" t="s">
        <v>5</v>
      </c>
      <c r="D106" s="89"/>
      <c r="E106" s="26">
        <v>0</v>
      </c>
      <c r="F106" s="26">
        <f t="shared" si="1"/>
        <v>0</v>
      </c>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row>
    <row r="107" spans="1:56" ht="24" customHeight="1" thickBot="1">
      <c r="A107" s="87">
        <v>102</v>
      </c>
      <c r="B107" s="200" t="s">
        <v>148</v>
      </c>
      <c r="C107" s="88" t="s">
        <v>300</v>
      </c>
      <c r="D107" s="89"/>
      <c r="E107" s="26">
        <v>195</v>
      </c>
      <c r="F107" s="26">
        <f t="shared" si="1"/>
        <v>195</v>
      </c>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row>
    <row r="108" spans="1:56" ht="39" customHeight="1" thickBot="1">
      <c r="A108" s="87">
        <v>103</v>
      </c>
      <c r="B108" s="201"/>
      <c r="C108" s="93" t="s">
        <v>301</v>
      </c>
      <c r="D108" s="89"/>
      <c r="E108" s="26">
        <v>21</v>
      </c>
      <c r="F108" s="26">
        <f t="shared" si="1"/>
        <v>21</v>
      </c>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row>
    <row r="109" spans="1:56" ht="13.5" thickBot="1">
      <c r="A109" s="90">
        <v>104</v>
      </c>
      <c r="B109" s="200" t="s">
        <v>149</v>
      </c>
      <c r="C109" s="100" t="s">
        <v>307</v>
      </c>
      <c r="D109" s="89">
        <v>8</v>
      </c>
      <c r="E109" s="26">
        <v>19</v>
      </c>
      <c r="F109" s="26">
        <f t="shared" si="1"/>
        <v>27</v>
      </c>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row>
    <row r="110" spans="1:56" ht="19.5" customHeight="1" thickBot="1">
      <c r="A110" s="87">
        <v>105</v>
      </c>
      <c r="B110" s="203"/>
      <c r="C110" s="101" t="s">
        <v>331</v>
      </c>
      <c r="D110" s="89">
        <v>20</v>
      </c>
      <c r="E110" s="26">
        <v>60</v>
      </c>
      <c r="F110" s="26">
        <f t="shared" si="1"/>
        <v>80</v>
      </c>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row>
    <row r="111" spans="1:56" ht="13.5" thickBot="1">
      <c r="A111" s="87">
        <v>106</v>
      </c>
      <c r="B111" s="203"/>
      <c r="C111" s="83" t="s">
        <v>308</v>
      </c>
      <c r="D111" s="89">
        <v>18</v>
      </c>
      <c r="E111" s="26">
        <v>13</v>
      </c>
      <c r="F111" s="26">
        <f t="shared" si="1"/>
        <v>31</v>
      </c>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row>
    <row r="112" spans="1:56" ht="12.75" customHeight="1" thickBot="1">
      <c r="A112" s="90">
        <v>107</v>
      </c>
      <c r="B112" s="203"/>
      <c r="C112" s="83" t="s">
        <v>309</v>
      </c>
      <c r="D112" s="89">
        <v>31</v>
      </c>
      <c r="E112" s="26">
        <v>83</v>
      </c>
      <c r="F112" s="26">
        <f t="shared" si="1"/>
        <v>114</v>
      </c>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row>
    <row r="113" spans="1:56" ht="13.5" thickBot="1">
      <c r="A113" s="87">
        <v>108</v>
      </c>
      <c r="B113" s="203"/>
      <c r="C113" s="83" t="s">
        <v>310</v>
      </c>
      <c r="D113" s="89">
        <v>29</v>
      </c>
      <c r="E113" s="26">
        <v>36</v>
      </c>
      <c r="F113" s="26">
        <f t="shared" si="1"/>
        <v>65</v>
      </c>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row>
    <row r="114" spans="1:56" ht="13.5" thickBot="1">
      <c r="A114" s="87">
        <v>109</v>
      </c>
      <c r="B114" s="203"/>
      <c r="C114" s="83" t="s">
        <v>311</v>
      </c>
      <c r="D114" s="89">
        <v>172</v>
      </c>
      <c r="E114" s="26">
        <v>153</v>
      </c>
      <c r="F114" s="26">
        <f t="shared" si="1"/>
        <v>325</v>
      </c>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row>
    <row r="115" spans="1:56" ht="13.5" thickBot="1">
      <c r="A115" s="90">
        <v>110</v>
      </c>
      <c r="B115" s="203"/>
      <c r="C115" s="83" t="s">
        <v>312</v>
      </c>
      <c r="D115" s="89">
        <v>247</v>
      </c>
      <c r="E115" s="26">
        <v>60</v>
      </c>
      <c r="F115" s="26">
        <f t="shared" si="1"/>
        <v>307</v>
      </c>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row>
    <row r="116" spans="1:56" ht="24.75" customHeight="1" thickBot="1">
      <c r="A116" s="87">
        <v>111</v>
      </c>
      <c r="B116" s="203"/>
      <c r="C116" s="83" t="s">
        <v>313</v>
      </c>
      <c r="D116" s="89">
        <v>4</v>
      </c>
      <c r="E116" s="26">
        <v>2</v>
      </c>
      <c r="F116" s="26">
        <f t="shared" si="1"/>
        <v>6</v>
      </c>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row>
    <row r="117" spans="1:56" ht="13.5" thickBot="1">
      <c r="A117" s="87">
        <v>112</v>
      </c>
      <c r="B117" s="203"/>
      <c r="C117" s="83" t="s">
        <v>314</v>
      </c>
      <c r="D117" s="89">
        <v>1</v>
      </c>
      <c r="E117" s="26">
        <v>18</v>
      </c>
      <c r="F117" s="26">
        <f t="shared" si="1"/>
        <v>19</v>
      </c>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row>
    <row r="118" spans="1:56" ht="26.25" customHeight="1" thickBot="1">
      <c r="A118" s="90">
        <v>113</v>
      </c>
      <c r="B118" s="203"/>
      <c r="C118" s="83" t="s">
        <v>315</v>
      </c>
      <c r="D118" s="89">
        <v>9</v>
      </c>
      <c r="E118" s="26">
        <v>6</v>
      </c>
      <c r="F118" s="26">
        <f t="shared" si="1"/>
        <v>15</v>
      </c>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row>
    <row r="119" spans="1:56" ht="26.25" customHeight="1" thickBot="1">
      <c r="A119" s="87">
        <v>114</v>
      </c>
      <c r="B119" s="203"/>
      <c r="C119" s="83" t="s">
        <v>316</v>
      </c>
      <c r="D119" s="89">
        <v>1</v>
      </c>
      <c r="E119" s="26">
        <v>0</v>
      </c>
      <c r="F119" s="26">
        <f t="shared" si="1"/>
        <v>1</v>
      </c>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row>
    <row r="120" spans="1:56" ht="13.5" thickBot="1">
      <c r="A120" s="87">
        <v>115</v>
      </c>
      <c r="B120" s="203"/>
      <c r="C120" s="83" t="s">
        <v>150</v>
      </c>
      <c r="D120" s="89"/>
      <c r="E120" s="26">
        <v>0</v>
      </c>
      <c r="F120" s="26">
        <f t="shared" si="1"/>
        <v>0</v>
      </c>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row>
    <row r="121" spans="1:56" ht="13.5" thickBot="1">
      <c r="A121" s="90">
        <v>116</v>
      </c>
      <c r="B121" s="203"/>
      <c r="C121" s="83" t="s">
        <v>17</v>
      </c>
      <c r="D121" s="89"/>
      <c r="E121" s="26">
        <v>0</v>
      </c>
      <c r="F121" s="26">
        <f t="shared" si="1"/>
        <v>0</v>
      </c>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row>
    <row r="122" spans="1:56" ht="13.5" thickBot="1">
      <c r="A122" s="87">
        <v>117</v>
      </c>
      <c r="B122" s="203"/>
      <c r="C122" s="83" t="s">
        <v>151</v>
      </c>
      <c r="D122" s="89"/>
      <c r="E122" s="26">
        <v>0</v>
      </c>
      <c r="F122" s="26">
        <f t="shared" si="1"/>
        <v>0</v>
      </c>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row>
    <row r="123" spans="1:56" ht="13.5" thickBot="1">
      <c r="A123" s="87">
        <v>118</v>
      </c>
      <c r="B123" s="203"/>
      <c r="C123" s="83" t="s">
        <v>152</v>
      </c>
      <c r="D123" s="89"/>
      <c r="E123" s="26">
        <v>0</v>
      </c>
      <c r="F123" s="26">
        <f t="shared" si="1"/>
        <v>0</v>
      </c>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row>
    <row r="124" spans="1:56" ht="13.5" thickBot="1">
      <c r="A124" s="90">
        <v>119</v>
      </c>
      <c r="B124" s="203"/>
      <c r="C124" s="83" t="s">
        <v>18</v>
      </c>
      <c r="D124" s="89"/>
      <c r="E124" s="26">
        <v>0</v>
      </c>
      <c r="F124" s="26">
        <f t="shared" si="1"/>
        <v>0</v>
      </c>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row>
    <row r="125" spans="1:56" ht="13.5" thickBot="1">
      <c r="A125" s="87">
        <v>120</v>
      </c>
      <c r="B125" s="203"/>
      <c r="C125" s="83" t="s">
        <v>153</v>
      </c>
      <c r="D125" s="89"/>
      <c r="E125" s="26">
        <v>0</v>
      </c>
      <c r="F125" s="26">
        <f t="shared" si="1"/>
        <v>0</v>
      </c>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row>
    <row r="126" spans="1:56" ht="13.5" thickBot="1">
      <c r="A126" s="87">
        <v>121</v>
      </c>
      <c r="B126" s="203"/>
      <c r="C126" s="83" t="s">
        <v>154</v>
      </c>
      <c r="D126" s="89"/>
      <c r="E126" s="26">
        <v>0</v>
      </c>
      <c r="F126" s="26">
        <f t="shared" si="1"/>
        <v>0</v>
      </c>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row>
    <row r="127" spans="1:56" ht="13.5" thickBot="1">
      <c r="A127" s="90">
        <v>122</v>
      </c>
      <c r="B127" s="203"/>
      <c r="C127" s="83" t="s">
        <v>155</v>
      </c>
      <c r="D127" s="89"/>
      <c r="E127" s="26">
        <v>0</v>
      </c>
      <c r="F127" s="26">
        <f t="shared" si="1"/>
        <v>0</v>
      </c>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row>
    <row r="128" spans="1:56" ht="13.5" thickBot="1">
      <c r="A128" s="87">
        <v>123</v>
      </c>
      <c r="B128" s="203"/>
      <c r="C128" s="83" t="s">
        <v>156</v>
      </c>
      <c r="D128" s="89"/>
      <c r="E128" s="26">
        <v>0</v>
      </c>
      <c r="F128" s="26">
        <f t="shared" si="1"/>
        <v>0</v>
      </c>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row>
    <row r="129" spans="1:56" ht="13.5" thickBot="1">
      <c r="A129" s="87">
        <v>124</v>
      </c>
      <c r="B129" s="203"/>
      <c r="C129" s="83" t="s">
        <v>157</v>
      </c>
      <c r="D129" s="89"/>
      <c r="E129" s="26">
        <v>0</v>
      </c>
      <c r="F129" s="26">
        <f t="shared" si="1"/>
        <v>0</v>
      </c>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row>
    <row r="130" spans="1:56" ht="13.5" thickBot="1">
      <c r="A130" s="90">
        <v>125</v>
      </c>
      <c r="B130" s="203"/>
      <c r="C130" s="102" t="s">
        <v>317</v>
      </c>
      <c r="D130" s="89">
        <v>0</v>
      </c>
      <c r="E130" s="26">
        <v>0</v>
      </c>
      <c r="F130" s="26">
        <f t="shared" si="1"/>
        <v>0</v>
      </c>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row>
    <row r="131" spans="1:56" ht="13.5" thickBot="1">
      <c r="A131" s="87">
        <v>126</v>
      </c>
      <c r="B131" s="203"/>
      <c r="C131" s="83" t="s">
        <v>158</v>
      </c>
      <c r="D131" s="89"/>
      <c r="E131" s="26">
        <v>0</v>
      </c>
      <c r="F131" s="26">
        <f t="shared" si="1"/>
        <v>0</v>
      </c>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row>
    <row r="132" spans="1:56" ht="18" customHeight="1" thickBot="1">
      <c r="A132" s="87">
        <v>127</v>
      </c>
      <c r="B132" s="201"/>
      <c r="C132" s="103" t="s">
        <v>159</v>
      </c>
      <c r="D132" s="89"/>
      <c r="E132" s="26">
        <v>0</v>
      </c>
      <c r="F132" s="26">
        <f t="shared" si="1"/>
        <v>0</v>
      </c>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row>
    <row r="133" spans="1:56" ht="13.5" thickBot="1">
      <c r="A133" s="90">
        <v>128</v>
      </c>
      <c r="B133" s="200" t="s">
        <v>160</v>
      </c>
      <c r="C133" s="94" t="s">
        <v>318</v>
      </c>
      <c r="D133" s="89">
        <v>0</v>
      </c>
      <c r="E133" s="26">
        <v>0</v>
      </c>
      <c r="F133" s="26">
        <f t="shared" si="1"/>
        <v>0</v>
      </c>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row>
    <row r="134" spans="1:56" ht="13.5" thickBot="1">
      <c r="A134" s="87">
        <v>129</v>
      </c>
      <c r="B134" s="203"/>
      <c r="C134" s="83" t="s">
        <v>319</v>
      </c>
      <c r="D134" s="89">
        <v>0</v>
      </c>
      <c r="E134" s="26">
        <v>0</v>
      </c>
      <c r="F134" s="26">
        <f t="shared" si="1"/>
        <v>0</v>
      </c>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row>
    <row r="135" spans="1:56" ht="13.5" thickBot="1">
      <c r="A135" s="87">
        <v>130</v>
      </c>
      <c r="B135" s="203"/>
      <c r="C135" s="83" t="s">
        <v>320</v>
      </c>
      <c r="D135" s="89">
        <v>0</v>
      </c>
      <c r="E135" s="26">
        <v>0</v>
      </c>
      <c r="F135" s="26">
        <f aca="true" t="shared" si="2" ref="F135:F198">E135+D135</f>
        <v>0</v>
      </c>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row>
    <row r="136" spans="1:56" ht="13.5" thickBot="1">
      <c r="A136" s="90">
        <v>131</v>
      </c>
      <c r="B136" s="203"/>
      <c r="C136" s="83" t="s">
        <v>262</v>
      </c>
      <c r="D136" s="89"/>
      <c r="E136" s="26">
        <v>0</v>
      </c>
      <c r="F136" s="26">
        <f t="shared" si="2"/>
        <v>0</v>
      </c>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row>
    <row r="137" spans="1:56" ht="13.5" thickBot="1">
      <c r="A137" s="87">
        <v>132</v>
      </c>
      <c r="B137" s="203"/>
      <c r="C137" s="83" t="s">
        <v>26</v>
      </c>
      <c r="D137" s="89"/>
      <c r="E137" s="26">
        <v>0</v>
      </c>
      <c r="F137" s="26">
        <f t="shared" si="2"/>
        <v>0</v>
      </c>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row>
    <row r="138" spans="1:56" ht="13.5" thickBot="1">
      <c r="A138" s="87">
        <v>133</v>
      </c>
      <c r="B138" s="203"/>
      <c r="C138" s="83" t="s">
        <v>25</v>
      </c>
      <c r="D138" s="89"/>
      <c r="E138" s="26">
        <v>0</v>
      </c>
      <c r="F138" s="26">
        <f t="shared" si="2"/>
        <v>0</v>
      </c>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row>
    <row r="139" spans="1:56" ht="13.5" thickBot="1">
      <c r="A139" s="90">
        <v>134</v>
      </c>
      <c r="B139" s="203"/>
      <c r="C139" s="83" t="s">
        <v>161</v>
      </c>
      <c r="D139" s="89"/>
      <c r="E139" s="26">
        <v>0</v>
      </c>
      <c r="F139" s="26">
        <f t="shared" si="2"/>
        <v>0</v>
      </c>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row>
    <row r="140" spans="1:56" ht="13.5" thickBot="1">
      <c r="A140" s="87">
        <v>135</v>
      </c>
      <c r="B140" s="203"/>
      <c r="C140" s="83" t="s">
        <v>30</v>
      </c>
      <c r="D140" s="89"/>
      <c r="E140" s="26">
        <v>0</v>
      </c>
      <c r="F140" s="26">
        <f t="shared" si="2"/>
        <v>0</v>
      </c>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row>
    <row r="141" spans="1:56" ht="13.5" thickBot="1">
      <c r="A141" s="87">
        <v>136</v>
      </c>
      <c r="B141" s="203"/>
      <c r="C141" s="102" t="s">
        <v>321</v>
      </c>
      <c r="D141" s="89">
        <v>0</v>
      </c>
      <c r="E141" s="26">
        <v>0</v>
      </c>
      <c r="F141" s="26">
        <f t="shared" si="2"/>
        <v>0</v>
      </c>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row>
    <row r="142" spans="1:56" ht="13.5" thickBot="1">
      <c r="A142" s="90">
        <v>137</v>
      </c>
      <c r="B142" s="203"/>
      <c r="C142" s="102" t="s">
        <v>122</v>
      </c>
      <c r="D142" s="89"/>
      <c r="E142" s="26">
        <v>0</v>
      </c>
      <c r="F142" s="26">
        <f t="shared" si="2"/>
        <v>0</v>
      </c>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row>
    <row r="143" spans="1:56" ht="13.5" thickBot="1">
      <c r="A143" s="87">
        <v>138</v>
      </c>
      <c r="B143" s="203"/>
      <c r="C143" s="102" t="s">
        <v>123</v>
      </c>
      <c r="D143" s="89"/>
      <c r="E143" s="26">
        <v>0</v>
      </c>
      <c r="F143" s="26">
        <f t="shared" si="2"/>
        <v>0</v>
      </c>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row>
    <row r="144" spans="1:56" ht="13.5" thickBot="1">
      <c r="A144" s="87">
        <v>139</v>
      </c>
      <c r="B144" s="203"/>
      <c r="C144" s="83" t="s">
        <v>322</v>
      </c>
      <c r="D144" s="89">
        <v>0</v>
      </c>
      <c r="E144" s="26">
        <v>0</v>
      </c>
      <c r="F144" s="26">
        <f t="shared" si="2"/>
        <v>0</v>
      </c>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row>
    <row r="145" spans="1:56" ht="13.5" thickBot="1">
      <c r="A145" s="90">
        <v>140</v>
      </c>
      <c r="B145" s="203"/>
      <c r="C145" s="83" t="s">
        <v>29</v>
      </c>
      <c r="D145" s="89"/>
      <c r="E145" s="26">
        <v>0</v>
      </c>
      <c r="F145" s="26">
        <f t="shared" si="2"/>
        <v>0</v>
      </c>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row>
    <row r="146" spans="1:56" ht="13.5" thickBot="1">
      <c r="A146" s="87">
        <v>141</v>
      </c>
      <c r="B146" s="203"/>
      <c r="C146" s="83" t="s">
        <v>28</v>
      </c>
      <c r="D146" s="89"/>
      <c r="E146" s="26">
        <v>0</v>
      </c>
      <c r="F146" s="26">
        <f t="shared" si="2"/>
        <v>0</v>
      </c>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row>
    <row r="147" spans="1:56" ht="13.5" thickBot="1">
      <c r="A147" s="87">
        <v>142</v>
      </c>
      <c r="B147" s="203"/>
      <c r="C147" s="83" t="s">
        <v>27</v>
      </c>
      <c r="D147" s="89"/>
      <c r="E147" s="26">
        <v>0</v>
      </c>
      <c r="F147" s="26">
        <f t="shared" si="2"/>
        <v>0</v>
      </c>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row>
    <row r="148" spans="1:56" ht="13.5" thickBot="1">
      <c r="A148" s="90">
        <v>143</v>
      </c>
      <c r="B148" s="201"/>
      <c r="C148" s="103" t="s">
        <v>48</v>
      </c>
      <c r="D148" s="89"/>
      <c r="E148" s="26">
        <v>0</v>
      </c>
      <c r="F148" s="26">
        <f t="shared" si="2"/>
        <v>0</v>
      </c>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row>
    <row r="149" spans="1:56" ht="13.5" customHeight="1" thickBot="1">
      <c r="A149" s="87">
        <v>144</v>
      </c>
      <c r="B149" s="204" t="s">
        <v>162</v>
      </c>
      <c r="C149" s="104" t="s">
        <v>163</v>
      </c>
      <c r="D149" s="89"/>
      <c r="E149" s="26">
        <v>0</v>
      </c>
      <c r="F149" s="26">
        <f t="shared" si="2"/>
        <v>0</v>
      </c>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row>
    <row r="150" spans="1:56" ht="13.5" thickBot="1">
      <c r="A150" s="87">
        <v>145</v>
      </c>
      <c r="B150" s="205"/>
      <c r="C150" s="102" t="s">
        <v>164</v>
      </c>
      <c r="D150" s="89"/>
      <c r="E150" s="26">
        <v>0</v>
      </c>
      <c r="F150" s="26">
        <f t="shared" si="2"/>
        <v>0</v>
      </c>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row>
    <row r="151" spans="1:56" ht="13.5" thickBot="1">
      <c r="A151" s="90">
        <v>146</v>
      </c>
      <c r="B151" s="205"/>
      <c r="C151" s="102" t="s">
        <v>165</v>
      </c>
      <c r="D151" s="89"/>
      <c r="E151" s="26">
        <v>0</v>
      </c>
      <c r="F151" s="26">
        <f t="shared" si="2"/>
        <v>0</v>
      </c>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row>
    <row r="152" spans="1:56" ht="13.5" thickBot="1">
      <c r="A152" s="87">
        <v>147</v>
      </c>
      <c r="B152" s="205"/>
      <c r="C152" s="102" t="s">
        <v>166</v>
      </c>
      <c r="D152" s="89"/>
      <c r="E152" s="26">
        <v>0</v>
      </c>
      <c r="F152" s="26">
        <f t="shared" si="2"/>
        <v>0</v>
      </c>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row>
    <row r="153" spans="1:56" ht="13.5" thickBot="1">
      <c r="A153" s="87">
        <v>148</v>
      </c>
      <c r="B153" s="205"/>
      <c r="C153" s="102" t="s">
        <v>167</v>
      </c>
      <c r="D153" s="89"/>
      <c r="E153" s="26">
        <v>0</v>
      </c>
      <c r="F153" s="26">
        <f t="shared" si="2"/>
        <v>0</v>
      </c>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row>
    <row r="154" spans="1:56" ht="13.5" thickBot="1">
      <c r="A154" s="90">
        <v>149</v>
      </c>
      <c r="B154" s="205"/>
      <c r="C154" s="102" t="s">
        <v>168</v>
      </c>
      <c r="D154" s="89"/>
      <c r="E154" s="26">
        <v>0</v>
      </c>
      <c r="F154" s="26">
        <f t="shared" si="2"/>
        <v>0</v>
      </c>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row>
    <row r="155" spans="1:56" ht="13.5" thickBot="1">
      <c r="A155" s="87">
        <v>150</v>
      </c>
      <c r="B155" s="205"/>
      <c r="C155" s="102" t="s">
        <v>169</v>
      </c>
      <c r="D155" s="89"/>
      <c r="E155" s="26">
        <v>0</v>
      </c>
      <c r="F155" s="26">
        <f t="shared" si="2"/>
        <v>0</v>
      </c>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row>
    <row r="156" spans="1:56" ht="13.5" thickBot="1">
      <c r="A156" s="87">
        <v>151</v>
      </c>
      <c r="B156" s="205"/>
      <c r="C156" s="102" t="s">
        <v>170</v>
      </c>
      <c r="D156" s="89"/>
      <c r="E156" s="26">
        <v>0</v>
      </c>
      <c r="F156" s="26">
        <f t="shared" si="2"/>
        <v>0</v>
      </c>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row>
    <row r="157" spans="1:56" ht="13.5" thickBot="1">
      <c r="A157" s="90">
        <v>152</v>
      </c>
      <c r="B157" s="205"/>
      <c r="C157" s="102" t="s">
        <v>171</v>
      </c>
      <c r="D157" s="89"/>
      <c r="E157" s="26">
        <v>0</v>
      </c>
      <c r="F157" s="26">
        <f t="shared" si="2"/>
        <v>0</v>
      </c>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row>
    <row r="158" spans="1:56" ht="13.5" thickBot="1">
      <c r="A158" s="87">
        <v>153</v>
      </c>
      <c r="B158" s="205"/>
      <c r="C158" s="102" t="s">
        <v>172</v>
      </c>
      <c r="D158" s="89"/>
      <c r="E158" s="26">
        <v>0</v>
      </c>
      <c r="F158" s="26">
        <f t="shared" si="2"/>
        <v>0</v>
      </c>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row>
    <row r="159" spans="1:56" ht="13.5" thickBot="1">
      <c r="A159" s="87">
        <v>154</v>
      </c>
      <c r="B159" s="205"/>
      <c r="C159" s="102" t="s">
        <v>173</v>
      </c>
      <c r="D159" s="89"/>
      <c r="E159" s="26">
        <v>0</v>
      </c>
      <c r="F159" s="26">
        <f t="shared" si="2"/>
        <v>0</v>
      </c>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row>
    <row r="160" spans="1:56" ht="13.5" thickBot="1">
      <c r="A160" s="90">
        <v>155</v>
      </c>
      <c r="B160" s="205"/>
      <c r="C160" s="83" t="s">
        <v>174</v>
      </c>
      <c r="D160" s="89"/>
      <c r="E160" s="26">
        <v>0</v>
      </c>
      <c r="F160" s="26">
        <f t="shared" si="2"/>
        <v>0</v>
      </c>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row>
    <row r="161" spans="1:56" ht="26.25" thickBot="1">
      <c r="A161" s="87">
        <v>156</v>
      </c>
      <c r="B161" s="205"/>
      <c r="C161" s="83" t="s">
        <v>175</v>
      </c>
      <c r="D161" s="89"/>
      <c r="E161" s="26">
        <v>0</v>
      </c>
      <c r="F161" s="26">
        <f t="shared" si="2"/>
        <v>0</v>
      </c>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row>
    <row r="162" spans="1:56" ht="13.5" thickBot="1">
      <c r="A162" s="87">
        <v>157</v>
      </c>
      <c r="B162" s="205"/>
      <c r="C162" s="83" t="s">
        <v>176</v>
      </c>
      <c r="D162" s="89"/>
      <c r="E162" s="26">
        <v>0</v>
      </c>
      <c r="F162" s="26">
        <f t="shared" si="2"/>
        <v>0</v>
      </c>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row>
    <row r="163" spans="1:56" ht="13.5" thickBot="1">
      <c r="A163" s="90">
        <v>158</v>
      </c>
      <c r="B163" s="205"/>
      <c r="C163" s="83" t="s">
        <v>120</v>
      </c>
      <c r="D163" s="89"/>
      <c r="E163" s="26">
        <v>0</v>
      </c>
      <c r="F163" s="26">
        <f t="shared" si="2"/>
        <v>0</v>
      </c>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row>
    <row r="164" spans="1:56" ht="13.5" thickBot="1">
      <c r="A164" s="87">
        <v>159</v>
      </c>
      <c r="B164" s="205"/>
      <c r="C164" s="83" t="s">
        <v>82</v>
      </c>
      <c r="D164" s="89"/>
      <c r="E164" s="26">
        <v>0</v>
      </c>
      <c r="F164" s="26">
        <f t="shared" si="2"/>
        <v>0</v>
      </c>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row>
    <row r="165" spans="1:56" ht="13.5" thickBot="1">
      <c r="A165" s="87">
        <v>160</v>
      </c>
      <c r="B165" s="205"/>
      <c r="C165" s="83" t="s">
        <v>104</v>
      </c>
      <c r="D165" s="89"/>
      <c r="E165" s="26">
        <v>0</v>
      </c>
      <c r="F165" s="26">
        <f t="shared" si="2"/>
        <v>0</v>
      </c>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row>
    <row r="166" spans="1:56" ht="13.5" thickBot="1">
      <c r="A166" s="90">
        <v>161</v>
      </c>
      <c r="B166" s="205"/>
      <c r="C166" s="83" t="s">
        <v>77</v>
      </c>
      <c r="D166" s="89"/>
      <c r="E166" s="26">
        <v>0</v>
      </c>
      <c r="F166" s="26">
        <f t="shared" si="2"/>
        <v>0</v>
      </c>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row>
    <row r="167" spans="1:56" ht="13.5" thickBot="1">
      <c r="A167" s="87">
        <v>162</v>
      </c>
      <c r="B167" s="205"/>
      <c r="C167" s="83" t="s">
        <v>78</v>
      </c>
      <c r="D167" s="89"/>
      <c r="E167" s="26">
        <v>0</v>
      </c>
      <c r="F167" s="26">
        <f t="shared" si="2"/>
        <v>0</v>
      </c>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row>
    <row r="168" spans="1:56" ht="13.5" thickBot="1">
      <c r="A168" s="87">
        <v>163</v>
      </c>
      <c r="B168" s="205"/>
      <c r="C168" s="83" t="s">
        <v>177</v>
      </c>
      <c r="D168" s="89"/>
      <c r="E168" s="26">
        <v>0</v>
      </c>
      <c r="F168" s="26">
        <f t="shared" si="2"/>
        <v>0</v>
      </c>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row>
    <row r="169" spans="1:56" ht="13.5" thickBot="1">
      <c r="A169" s="90">
        <v>164</v>
      </c>
      <c r="B169" s="205"/>
      <c r="C169" s="83" t="s">
        <v>79</v>
      </c>
      <c r="D169" s="89"/>
      <c r="E169" s="26">
        <v>0</v>
      </c>
      <c r="F169" s="26">
        <f t="shared" si="2"/>
        <v>0</v>
      </c>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row>
    <row r="170" spans="1:56" ht="13.5" thickBot="1">
      <c r="A170" s="87">
        <v>165</v>
      </c>
      <c r="B170" s="205"/>
      <c r="C170" s="83" t="s">
        <v>80</v>
      </c>
      <c r="D170" s="89"/>
      <c r="E170" s="26">
        <v>0</v>
      </c>
      <c r="F170" s="26">
        <f t="shared" si="2"/>
        <v>0</v>
      </c>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row>
    <row r="171" spans="1:56" ht="13.5" thickBot="1">
      <c r="A171" s="87">
        <v>166</v>
      </c>
      <c r="B171" s="205"/>
      <c r="C171" s="83" t="s">
        <v>81</v>
      </c>
      <c r="D171" s="89"/>
      <c r="E171" s="26">
        <v>0</v>
      </c>
      <c r="F171" s="26">
        <f t="shared" si="2"/>
        <v>0</v>
      </c>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row>
    <row r="172" spans="1:56" ht="13.5" thickBot="1">
      <c r="A172" s="90">
        <v>167</v>
      </c>
      <c r="B172" s="205"/>
      <c r="C172" s="83" t="s">
        <v>46</v>
      </c>
      <c r="D172" s="89"/>
      <c r="E172" s="26">
        <v>226</v>
      </c>
      <c r="F172" s="26">
        <f t="shared" si="2"/>
        <v>226</v>
      </c>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row>
    <row r="173" spans="1:56" ht="13.5" thickBot="1">
      <c r="A173" s="87">
        <v>168</v>
      </c>
      <c r="B173" s="205"/>
      <c r="C173" s="83" t="s">
        <v>178</v>
      </c>
      <c r="D173" s="89"/>
      <c r="E173" s="26">
        <v>24</v>
      </c>
      <c r="F173" s="26">
        <f t="shared" si="2"/>
        <v>24</v>
      </c>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row>
    <row r="174" spans="1:56" ht="13.5" thickBot="1">
      <c r="A174" s="87">
        <v>169</v>
      </c>
      <c r="B174" s="205"/>
      <c r="C174" s="102" t="s">
        <v>179</v>
      </c>
      <c r="D174" s="89"/>
      <c r="E174" s="26">
        <v>483</v>
      </c>
      <c r="F174" s="26">
        <f t="shared" si="2"/>
        <v>483</v>
      </c>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row>
    <row r="175" spans="1:56" ht="13.5" thickBot="1">
      <c r="A175" s="90">
        <v>170</v>
      </c>
      <c r="B175" s="205"/>
      <c r="C175" s="83" t="s">
        <v>180</v>
      </c>
      <c r="D175" s="89"/>
      <c r="E175" s="26">
        <v>63</v>
      </c>
      <c r="F175" s="26">
        <f t="shared" si="2"/>
        <v>63</v>
      </c>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row>
    <row r="176" spans="1:56" ht="13.5" thickBot="1">
      <c r="A176" s="87">
        <v>171</v>
      </c>
      <c r="B176" s="205"/>
      <c r="C176" s="83" t="s">
        <v>181</v>
      </c>
      <c r="D176" s="89"/>
      <c r="E176" s="26">
        <v>67</v>
      </c>
      <c r="F176" s="26">
        <f t="shared" si="2"/>
        <v>67</v>
      </c>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row>
    <row r="177" spans="1:56" ht="13.5" thickBot="1">
      <c r="A177" s="87">
        <v>172</v>
      </c>
      <c r="B177" s="205"/>
      <c r="C177" s="111" t="s">
        <v>182</v>
      </c>
      <c r="D177" s="89"/>
      <c r="E177" s="26">
        <v>106</v>
      </c>
      <c r="F177" s="26">
        <f t="shared" si="2"/>
        <v>106</v>
      </c>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row>
    <row r="178" spans="1:56" ht="13.5" thickBot="1">
      <c r="A178" s="90">
        <v>173</v>
      </c>
      <c r="B178" s="205"/>
      <c r="C178" s="83" t="s">
        <v>183</v>
      </c>
      <c r="D178" s="89"/>
      <c r="E178" s="26">
        <v>12</v>
      </c>
      <c r="F178" s="26">
        <f t="shared" si="2"/>
        <v>12</v>
      </c>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row>
    <row r="179" spans="1:56" ht="13.5" thickBot="1">
      <c r="A179" s="87">
        <v>174</v>
      </c>
      <c r="B179" s="205"/>
      <c r="C179" s="84" t="s">
        <v>184</v>
      </c>
      <c r="D179" s="89"/>
      <c r="E179" s="26">
        <v>0</v>
      </c>
      <c r="F179" s="26">
        <f t="shared" si="2"/>
        <v>0</v>
      </c>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row>
    <row r="180" spans="1:56" ht="13.5" thickBot="1">
      <c r="A180" s="87">
        <v>175</v>
      </c>
      <c r="B180" s="205"/>
      <c r="C180" s="83" t="s">
        <v>185</v>
      </c>
      <c r="D180" s="89"/>
      <c r="E180" s="26">
        <v>24</v>
      </c>
      <c r="F180" s="26">
        <f t="shared" si="2"/>
        <v>24</v>
      </c>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row>
    <row r="181" spans="1:56" ht="13.5" thickBot="1">
      <c r="A181" s="90">
        <v>176</v>
      </c>
      <c r="B181" s="205"/>
      <c r="C181" s="83" t="s">
        <v>186</v>
      </c>
      <c r="D181" s="89"/>
      <c r="E181" s="26">
        <v>2</v>
      </c>
      <c r="F181" s="26">
        <f t="shared" si="2"/>
        <v>2</v>
      </c>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row>
    <row r="182" spans="1:56" ht="13.5" thickBot="1">
      <c r="A182" s="87">
        <v>177</v>
      </c>
      <c r="B182" s="205"/>
      <c r="C182" s="83" t="s">
        <v>187</v>
      </c>
      <c r="D182" s="89"/>
      <c r="E182" s="26">
        <v>37</v>
      </c>
      <c r="F182" s="26">
        <f t="shared" si="2"/>
        <v>37</v>
      </c>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row>
    <row r="183" spans="1:56" ht="26.25" thickBot="1">
      <c r="A183" s="87">
        <v>178</v>
      </c>
      <c r="B183" s="205"/>
      <c r="C183" s="83" t="s">
        <v>188</v>
      </c>
      <c r="D183" s="89"/>
      <c r="E183" s="26">
        <v>25</v>
      </c>
      <c r="F183" s="26">
        <f t="shared" si="2"/>
        <v>25</v>
      </c>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row>
    <row r="184" spans="1:56" ht="13.5" thickBot="1">
      <c r="A184" s="90">
        <v>179</v>
      </c>
      <c r="B184" s="205"/>
      <c r="C184" s="83" t="s">
        <v>189</v>
      </c>
      <c r="D184" s="89"/>
      <c r="E184" s="26">
        <v>91</v>
      </c>
      <c r="F184" s="26">
        <f t="shared" si="2"/>
        <v>91</v>
      </c>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row>
    <row r="185" spans="1:56" ht="13.5" thickBot="1">
      <c r="A185" s="87">
        <v>180</v>
      </c>
      <c r="B185" s="205"/>
      <c r="C185" s="83" t="s">
        <v>190</v>
      </c>
      <c r="D185" s="89"/>
      <c r="E185" s="26">
        <v>87</v>
      </c>
      <c r="F185" s="26">
        <f t="shared" si="2"/>
        <v>87</v>
      </c>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row>
    <row r="186" spans="1:56" ht="13.5" thickBot="1">
      <c r="A186" s="87">
        <v>181</v>
      </c>
      <c r="B186" s="205"/>
      <c r="C186" s="83" t="s">
        <v>191</v>
      </c>
      <c r="D186" s="89"/>
      <c r="E186" s="26">
        <v>4</v>
      </c>
      <c r="F186" s="26">
        <f t="shared" si="2"/>
        <v>4</v>
      </c>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row>
    <row r="187" spans="1:56" ht="13.5" thickBot="1">
      <c r="A187" s="90">
        <v>182</v>
      </c>
      <c r="B187" s="205"/>
      <c r="C187" s="83" t="s">
        <v>192</v>
      </c>
      <c r="D187" s="89"/>
      <c r="E187" s="26">
        <v>0</v>
      </c>
      <c r="F187" s="26">
        <f t="shared" si="2"/>
        <v>0</v>
      </c>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row>
    <row r="188" spans="1:56" ht="13.5" thickBot="1">
      <c r="A188" s="87">
        <v>183</v>
      </c>
      <c r="B188" s="205"/>
      <c r="C188" s="102" t="s">
        <v>83</v>
      </c>
      <c r="D188" s="89"/>
      <c r="E188" s="26">
        <v>0</v>
      </c>
      <c r="F188" s="26">
        <f t="shared" si="2"/>
        <v>0</v>
      </c>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row>
    <row r="189" spans="1:56" ht="13.5" thickBot="1">
      <c r="A189" s="87">
        <v>184</v>
      </c>
      <c r="B189" s="205"/>
      <c r="C189" s="102" t="s">
        <v>84</v>
      </c>
      <c r="D189" s="89"/>
      <c r="E189" s="26">
        <v>28</v>
      </c>
      <c r="F189" s="26">
        <f t="shared" si="2"/>
        <v>28</v>
      </c>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row>
    <row r="190" spans="1:56" ht="13.5" thickBot="1">
      <c r="A190" s="90">
        <v>185</v>
      </c>
      <c r="B190" s="205"/>
      <c r="C190" s="102" t="s">
        <v>193</v>
      </c>
      <c r="D190" s="89"/>
      <c r="E190" s="26">
        <v>0</v>
      </c>
      <c r="F190" s="26">
        <f t="shared" si="2"/>
        <v>0</v>
      </c>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row>
    <row r="191" spans="1:56" ht="12.75" customHeight="1" thickBot="1">
      <c r="A191" s="87">
        <v>186</v>
      </c>
      <c r="B191" s="205"/>
      <c r="C191" s="83" t="s">
        <v>194</v>
      </c>
      <c r="D191" s="89"/>
      <c r="E191" s="26">
        <v>0</v>
      </c>
      <c r="F191" s="26">
        <f t="shared" si="2"/>
        <v>0</v>
      </c>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row>
    <row r="192" spans="1:56" ht="13.5" thickBot="1">
      <c r="A192" s="87">
        <v>187</v>
      </c>
      <c r="B192" s="205"/>
      <c r="C192" s="83" t="s">
        <v>195</v>
      </c>
      <c r="D192" s="89"/>
      <c r="E192" s="26">
        <v>138</v>
      </c>
      <c r="F192" s="26">
        <f t="shared" si="2"/>
        <v>138</v>
      </c>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row>
    <row r="193" spans="1:56" ht="13.5" customHeight="1" thickBot="1">
      <c r="A193" s="90">
        <v>188</v>
      </c>
      <c r="B193" s="211"/>
      <c r="C193" s="83" t="s">
        <v>196</v>
      </c>
      <c r="D193" s="89"/>
      <c r="E193" s="26">
        <v>0</v>
      </c>
      <c r="F193" s="26">
        <f t="shared" si="2"/>
        <v>0</v>
      </c>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row>
    <row r="194" spans="1:56" ht="13.5" thickBot="1">
      <c r="A194" s="87">
        <v>189</v>
      </c>
      <c r="B194" s="200" t="s">
        <v>197</v>
      </c>
      <c r="C194" s="104" t="s">
        <v>323</v>
      </c>
      <c r="D194" s="89"/>
      <c r="E194" s="26">
        <v>0</v>
      </c>
      <c r="F194" s="26">
        <f t="shared" si="2"/>
        <v>0</v>
      </c>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row>
    <row r="195" spans="1:56" ht="13.5" thickBot="1">
      <c r="A195" s="87">
        <v>190</v>
      </c>
      <c r="B195" s="203"/>
      <c r="C195" s="83" t="s">
        <v>47</v>
      </c>
      <c r="D195" s="89"/>
      <c r="E195" s="26">
        <v>0</v>
      </c>
      <c r="F195" s="26">
        <f t="shared" si="2"/>
        <v>0</v>
      </c>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row>
    <row r="196" spans="1:56" ht="14.25" customHeight="1" thickBot="1">
      <c r="A196" s="90">
        <v>191</v>
      </c>
      <c r="B196" s="203"/>
      <c r="C196" s="83" t="s">
        <v>324</v>
      </c>
      <c r="D196" s="89"/>
      <c r="E196" s="26">
        <v>0</v>
      </c>
      <c r="F196" s="26">
        <f t="shared" si="2"/>
        <v>0</v>
      </c>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row>
    <row r="197" spans="1:56" ht="13.5" thickBot="1">
      <c r="A197" s="87">
        <v>192</v>
      </c>
      <c r="B197" s="203"/>
      <c r="C197" s="83" t="s">
        <v>19</v>
      </c>
      <c r="D197" s="89"/>
      <c r="E197" s="26">
        <v>0</v>
      </c>
      <c r="F197" s="26">
        <f t="shared" si="2"/>
        <v>0</v>
      </c>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row>
    <row r="198" spans="1:56" ht="13.5" thickBot="1">
      <c r="A198" s="87">
        <v>193</v>
      </c>
      <c r="B198" s="203"/>
      <c r="C198" s="83" t="s">
        <v>325</v>
      </c>
      <c r="D198" s="89"/>
      <c r="E198" s="26">
        <v>0</v>
      </c>
      <c r="F198" s="26">
        <f t="shared" si="2"/>
        <v>0</v>
      </c>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row>
    <row r="199" spans="1:56" ht="13.5" thickBot="1">
      <c r="A199" s="90">
        <v>194</v>
      </c>
      <c r="B199" s="203"/>
      <c r="C199" s="83" t="s">
        <v>198</v>
      </c>
      <c r="D199" s="89"/>
      <c r="E199" s="26">
        <v>0</v>
      </c>
      <c r="F199" s="26">
        <f aca="true" t="shared" si="3" ref="F199:F238">E199+D199</f>
        <v>0</v>
      </c>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row>
    <row r="200" spans="1:6" ht="13.5" thickBot="1">
      <c r="A200" s="87">
        <v>195</v>
      </c>
      <c r="B200" s="203"/>
      <c r="C200" s="83" t="s">
        <v>199</v>
      </c>
      <c r="D200" s="89"/>
      <c r="E200" s="26">
        <v>0</v>
      </c>
      <c r="F200" s="26">
        <f t="shared" si="3"/>
        <v>0</v>
      </c>
    </row>
    <row r="201" spans="1:6" ht="13.5" thickBot="1">
      <c r="A201" s="87">
        <v>196</v>
      </c>
      <c r="B201" s="203"/>
      <c r="C201" s="83" t="s">
        <v>200</v>
      </c>
      <c r="D201" s="89"/>
      <c r="E201" s="26">
        <v>0</v>
      </c>
      <c r="F201" s="26">
        <f t="shared" si="3"/>
        <v>0</v>
      </c>
    </row>
    <row r="202" spans="1:6" ht="13.5" thickBot="1">
      <c r="A202" s="90">
        <v>197</v>
      </c>
      <c r="B202" s="203"/>
      <c r="C202" s="83" t="s">
        <v>201</v>
      </c>
      <c r="D202" s="89"/>
      <c r="E202" s="26">
        <v>0</v>
      </c>
      <c r="F202" s="26">
        <f t="shared" si="3"/>
        <v>0</v>
      </c>
    </row>
    <row r="203" spans="1:6" ht="13.5" thickBot="1">
      <c r="A203" s="87">
        <v>198</v>
      </c>
      <c r="B203" s="203"/>
      <c r="C203" s="83" t="s">
        <v>202</v>
      </c>
      <c r="D203" s="89"/>
      <c r="E203" s="26">
        <v>0</v>
      </c>
      <c r="F203" s="26">
        <f t="shared" si="3"/>
        <v>0</v>
      </c>
    </row>
    <row r="204" spans="1:6" ht="13.5" thickBot="1">
      <c r="A204" s="87">
        <v>199</v>
      </c>
      <c r="B204" s="203"/>
      <c r="C204" s="83" t="s">
        <v>203</v>
      </c>
      <c r="D204" s="89"/>
      <c r="E204" s="26">
        <v>0</v>
      </c>
      <c r="F204" s="26">
        <f t="shared" si="3"/>
        <v>0</v>
      </c>
    </row>
    <row r="205" spans="1:6" ht="13.5" thickBot="1">
      <c r="A205" s="90">
        <v>200</v>
      </c>
      <c r="B205" s="206"/>
      <c r="C205" s="105" t="s">
        <v>204</v>
      </c>
      <c r="D205" s="89"/>
      <c r="E205" s="26">
        <v>0</v>
      </c>
      <c r="F205" s="26">
        <f t="shared" si="3"/>
        <v>0</v>
      </c>
    </row>
    <row r="206" spans="1:6" ht="13.5" thickBot="1">
      <c r="A206" s="87">
        <v>201</v>
      </c>
      <c r="B206" s="207" t="s">
        <v>205</v>
      </c>
      <c r="C206" s="120" t="s">
        <v>206</v>
      </c>
      <c r="D206" s="89"/>
      <c r="E206" s="26">
        <v>0</v>
      </c>
      <c r="F206" s="26">
        <f t="shared" si="3"/>
        <v>0</v>
      </c>
    </row>
    <row r="207" spans="1:6" ht="18" customHeight="1" thickBot="1">
      <c r="A207" s="87">
        <v>202</v>
      </c>
      <c r="B207" s="208"/>
      <c r="C207" s="106" t="s">
        <v>207</v>
      </c>
      <c r="D207" s="89"/>
      <c r="E207" s="26">
        <v>0</v>
      </c>
      <c r="F207" s="26">
        <f t="shared" si="3"/>
        <v>0</v>
      </c>
    </row>
    <row r="208" spans="1:6" ht="26.25" thickBot="1">
      <c r="A208" s="90">
        <v>203</v>
      </c>
      <c r="B208" s="208"/>
      <c r="C208" s="106" t="s">
        <v>208</v>
      </c>
      <c r="D208" s="89"/>
      <c r="E208" s="26">
        <v>0</v>
      </c>
      <c r="F208" s="26">
        <f t="shared" si="3"/>
        <v>0</v>
      </c>
    </row>
    <row r="209" spans="1:6" ht="26.25" customHeight="1" thickBot="1">
      <c r="A209" s="87">
        <v>204</v>
      </c>
      <c r="B209" s="208"/>
      <c r="C209" s="106" t="s">
        <v>209</v>
      </c>
      <c r="D209" s="89"/>
      <c r="E209" s="26">
        <v>0</v>
      </c>
      <c r="F209" s="26">
        <f t="shared" si="3"/>
        <v>0</v>
      </c>
    </row>
    <row r="210" spans="1:6" ht="13.5" thickBot="1">
      <c r="A210" s="87">
        <v>205</v>
      </c>
      <c r="B210" s="208"/>
      <c r="C210" s="106" t="s">
        <v>210</v>
      </c>
      <c r="D210" s="89"/>
      <c r="E210" s="26">
        <v>0</v>
      </c>
      <c r="F210" s="26">
        <f t="shared" si="3"/>
        <v>0</v>
      </c>
    </row>
    <row r="211" spans="1:6" ht="13.5" thickBot="1">
      <c r="A211" s="90">
        <v>206</v>
      </c>
      <c r="B211" s="208"/>
      <c r="C211" s="106" t="s">
        <v>211</v>
      </c>
      <c r="D211" s="89"/>
      <c r="E211" s="26">
        <v>0</v>
      </c>
      <c r="F211" s="26">
        <f t="shared" si="3"/>
        <v>0</v>
      </c>
    </row>
    <row r="212" spans="1:6" ht="13.5" thickBot="1">
      <c r="A212" s="87">
        <v>207</v>
      </c>
      <c r="B212" s="208"/>
      <c r="C212" s="106" t="s">
        <v>212</v>
      </c>
      <c r="D212" s="89"/>
      <c r="E212" s="26">
        <v>0</v>
      </c>
      <c r="F212" s="26">
        <f t="shared" si="3"/>
        <v>0</v>
      </c>
    </row>
    <row r="213" spans="1:6" ht="13.5" customHeight="1" thickBot="1">
      <c r="A213" s="87">
        <v>208</v>
      </c>
      <c r="B213" s="208"/>
      <c r="C213" s="106" t="s">
        <v>213</v>
      </c>
      <c r="D213" s="89"/>
      <c r="E213" s="26">
        <v>0</v>
      </c>
      <c r="F213" s="26">
        <f t="shared" si="3"/>
        <v>0</v>
      </c>
    </row>
    <row r="214" spans="1:6" ht="13.5" thickBot="1">
      <c r="A214" s="90">
        <v>209</v>
      </c>
      <c r="B214" s="208"/>
      <c r="C214" s="106" t="s">
        <v>214</v>
      </c>
      <c r="D214" s="89"/>
      <c r="E214" s="26">
        <v>0</v>
      </c>
      <c r="F214" s="26">
        <f t="shared" si="3"/>
        <v>0</v>
      </c>
    </row>
    <row r="215" spans="1:6" ht="13.5" thickBot="1">
      <c r="A215" s="87">
        <v>210</v>
      </c>
      <c r="B215" s="208"/>
      <c r="C215" s="107" t="s">
        <v>338</v>
      </c>
      <c r="D215" s="89"/>
      <c r="E215" s="26">
        <v>0</v>
      </c>
      <c r="F215" s="26">
        <f t="shared" si="3"/>
        <v>0</v>
      </c>
    </row>
    <row r="216" spans="1:6" ht="13.5" thickBot="1">
      <c r="A216" s="87">
        <v>211</v>
      </c>
      <c r="B216" s="209"/>
      <c r="C216" s="121" t="s">
        <v>215</v>
      </c>
      <c r="D216" s="89"/>
      <c r="E216" s="26">
        <v>0</v>
      </c>
      <c r="F216" s="26">
        <f t="shared" si="3"/>
        <v>0</v>
      </c>
    </row>
    <row r="217" spans="1:6" ht="13.5" thickBot="1">
      <c r="A217" s="90">
        <v>212</v>
      </c>
      <c r="B217" s="208"/>
      <c r="C217" s="107" t="s">
        <v>339</v>
      </c>
      <c r="D217" s="89">
        <v>5</v>
      </c>
      <c r="E217" s="26">
        <v>9</v>
      </c>
      <c r="F217" s="26">
        <f t="shared" si="3"/>
        <v>14</v>
      </c>
    </row>
    <row r="218" spans="1:6" ht="13.5" thickBot="1">
      <c r="A218" s="87">
        <v>213</v>
      </c>
      <c r="B218" s="208"/>
      <c r="C218" s="107" t="s">
        <v>340</v>
      </c>
      <c r="D218" s="89">
        <v>4</v>
      </c>
      <c r="E218" s="26">
        <v>12</v>
      </c>
      <c r="F218" s="26">
        <f t="shared" si="3"/>
        <v>16</v>
      </c>
    </row>
    <row r="219" spans="1:6" ht="13.5" thickBot="1">
      <c r="A219" s="87">
        <v>214</v>
      </c>
      <c r="B219" s="208"/>
      <c r="C219" s="107" t="s">
        <v>341</v>
      </c>
      <c r="D219" s="89">
        <v>6</v>
      </c>
      <c r="E219" s="26">
        <v>16</v>
      </c>
      <c r="F219" s="26">
        <f t="shared" si="3"/>
        <v>22</v>
      </c>
    </row>
    <row r="220" spans="1:6" ht="13.5" thickBot="1">
      <c r="A220" s="90">
        <v>215</v>
      </c>
      <c r="B220" s="208"/>
      <c r="C220" s="107" t="s">
        <v>342</v>
      </c>
      <c r="D220" s="89">
        <v>23</v>
      </c>
      <c r="E220" s="26">
        <v>44</v>
      </c>
      <c r="F220" s="26">
        <f t="shared" si="3"/>
        <v>67</v>
      </c>
    </row>
    <row r="221" spans="1:6" ht="13.5" thickBot="1">
      <c r="A221" s="87">
        <v>216</v>
      </c>
      <c r="B221" s="208"/>
      <c r="C221" s="107" t="s">
        <v>343</v>
      </c>
      <c r="D221" s="89">
        <v>5</v>
      </c>
      <c r="E221" s="26">
        <v>6</v>
      </c>
      <c r="F221" s="26">
        <f t="shared" si="3"/>
        <v>11</v>
      </c>
    </row>
    <row r="222" spans="1:6" ht="13.5" thickBot="1">
      <c r="A222" s="87">
        <v>217</v>
      </c>
      <c r="B222" s="208"/>
      <c r="C222" s="107" t="s">
        <v>344</v>
      </c>
      <c r="D222" s="89">
        <v>14</v>
      </c>
      <c r="E222" s="26">
        <v>20</v>
      </c>
      <c r="F222" s="26">
        <f t="shared" si="3"/>
        <v>34</v>
      </c>
    </row>
    <row r="223" spans="1:6" ht="13.5" thickBot="1">
      <c r="A223" s="90">
        <v>218</v>
      </c>
      <c r="B223" s="208"/>
      <c r="C223" s="107" t="s">
        <v>345</v>
      </c>
      <c r="D223" s="89">
        <v>7</v>
      </c>
      <c r="E223" s="26">
        <v>27</v>
      </c>
      <c r="F223" s="26">
        <f t="shared" si="3"/>
        <v>34</v>
      </c>
    </row>
    <row r="224" spans="1:6" ht="13.5" thickBot="1">
      <c r="A224" s="87">
        <v>219</v>
      </c>
      <c r="B224" s="208"/>
      <c r="C224" s="107" t="s">
        <v>346</v>
      </c>
      <c r="D224" s="89">
        <v>58</v>
      </c>
      <c r="E224" s="26">
        <v>141</v>
      </c>
      <c r="F224" s="26">
        <f t="shared" si="3"/>
        <v>199</v>
      </c>
    </row>
    <row r="225" spans="1:6" ht="13.5" thickBot="1">
      <c r="A225" s="87">
        <v>220</v>
      </c>
      <c r="B225" s="208"/>
      <c r="C225" s="107" t="s">
        <v>347</v>
      </c>
      <c r="D225" s="89">
        <v>7</v>
      </c>
      <c r="E225" s="26">
        <v>19</v>
      </c>
      <c r="F225" s="26">
        <f t="shared" si="3"/>
        <v>26</v>
      </c>
    </row>
    <row r="226" spans="1:6" ht="13.5" thickBot="1">
      <c r="A226" s="90">
        <v>221</v>
      </c>
      <c r="B226" s="208"/>
      <c r="C226" s="107" t="s">
        <v>348</v>
      </c>
      <c r="D226" s="89">
        <v>17</v>
      </c>
      <c r="E226" s="26">
        <v>31</v>
      </c>
      <c r="F226" s="26">
        <f t="shared" si="3"/>
        <v>48</v>
      </c>
    </row>
    <row r="227" spans="1:6" ht="13.5" thickBot="1">
      <c r="A227" s="87">
        <v>222</v>
      </c>
      <c r="B227" s="208"/>
      <c r="C227" s="107" t="s">
        <v>349</v>
      </c>
      <c r="D227" s="89">
        <v>21</v>
      </c>
      <c r="E227" s="26">
        <v>21</v>
      </c>
      <c r="F227" s="26">
        <f t="shared" si="3"/>
        <v>42</v>
      </c>
    </row>
    <row r="228" spans="1:6" ht="13.5" thickBot="1">
      <c r="A228" s="87">
        <v>223</v>
      </c>
      <c r="B228" s="208"/>
      <c r="C228" s="107" t="s">
        <v>350</v>
      </c>
      <c r="D228" s="89">
        <v>11</v>
      </c>
      <c r="E228" s="26">
        <v>7</v>
      </c>
      <c r="F228" s="26">
        <f t="shared" si="3"/>
        <v>18</v>
      </c>
    </row>
    <row r="229" spans="1:56" ht="13.5" thickBot="1">
      <c r="A229" s="90">
        <v>224</v>
      </c>
      <c r="B229" s="208"/>
      <c r="C229" s="117" t="s">
        <v>230</v>
      </c>
      <c r="D229" s="89"/>
      <c r="E229" s="26">
        <v>0</v>
      </c>
      <c r="F229" s="26">
        <f t="shared" si="3"/>
        <v>0</v>
      </c>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row>
    <row r="230" spans="1:56" ht="13.5" thickBot="1">
      <c r="A230" s="87">
        <v>225</v>
      </c>
      <c r="B230" s="208"/>
      <c r="C230" s="118" t="s">
        <v>249</v>
      </c>
      <c r="D230" s="89"/>
      <c r="E230" s="26">
        <v>0</v>
      </c>
      <c r="F230" s="26">
        <f t="shared" si="3"/>
        <v>0</v>
      </c>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row>
    <row r="231" spans="1:56" ht="13.5" thickBot="1">
      <c r="A231" s="87">
        <v>226</v>
      </c>
      <c r="B231" s="208"/>
      <c r="C231" s="116" t="s">
        <v>250</v>
      </c>
      <c r="D231" s="89"/>
      <c r="E231" s="26">
        <v>0</v>
      </c>
      <c r="F231" s="26">
        <f t="shared" si="3"/>
        <v>0</v>
      </c>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row>
    <row r="232" spans="1:56" ht="13.5" thickBot="1">
      <c r="A232" s="90">
        <v>227</v>
      </c>
      <c r="B232" s="208"/>
      <c r="C232" s="118" t="s">
        <v>263</v>
      </c>
      <c r="D232" s="89"/>
      <c r="E232" s="26">
        <v>0</v>
      </c>
      <c r="F232" s="26">
        <f t="shared" si="3"/>
        <v>0</v>
      </c>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row>
    <row r="233" spans="1:56" ht="13.5" thickBot="1">
      <c r="A233" s="87">
        <v>228</v>
      </c>
      <c r="B233" s="208"/>
      <c r="C233" s="118" t="s">
        <v>231</v>
      </c>
      <c r="D233" s="89"/>
      <c r="E233" s="26">
        <v>0</v>
      </c>
      <c r="F233" s="26">
        <f t="shared" si="3"/>
        <v>0</v>
      </c>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row>
    <row r="234" spans="1:56" ht="13.5" thickBot="1">
      <c r="A234" s="87">
        <v>229</v>
      </c>
      <c r="B234" s="208"/>
      <c r="C234" s="118" t="s">
        <v>251</v>
      </c>
      <c r="D234" s="89"/>
      <c r="E234" s="26">
        <v>1</v>
      </c>
      <c r="F234" s="26">
        <f t="shared" si="3"/>
        <v>1</v>
      </c>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row>
    <row r="235" spans="1:56" ht="13.5" thickBot="1">
      <c r="A235" s="90">
        <v>230</v>
      </c>
      <c r="B235" s="208"/>
      <c r="C235" s="118" t="s">
        <v>252</v>
      </c>
      <c r="D235" s="89"/>
      <c r="E235" s="26">
        <v>5</v>
      </c>
      <c r="F235" s="26">
        <f t="shared" si="3"/>
        <v>5</v>
      </c>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row>
    <row r="236" spans="1:56" ht="13.5" thickBot="1">
      <c r="A236" s="87">
        <v>231</v>
      </c>
      <c r="B236" s="208"/>
      <c r="C236" s="118" t="s">
        <v>256</v>
      </c>
      <c r="D236" s="89"/>
      <c r="E236" s="26">
        <v>3</v>
      </c>
      <c r="F236" s="26">
        <f t="shared" si="3"/>
        <v>3</v>
      </c>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row>
    <row r="237" spans="1:56" ht="13.5" customHeight="1" thickBot="1">
      <c r="A237" s="87">
        <v>232</v>
      </c>
      <c r="B237" s="208"/>
      <c r="C237" s="118" t="s">
        <v>253</v>
      </c>
      <c r="D237" s="89"/>
      <c r="E237" s="26">
        <v>0</v>
      </c>
      <c r="F237" s="26">
        <f t="shared" si="3"/>
        <v>0</v>
      </c>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row>
    <row r="238" spans="1:56" ht="13.5" customHeight="1" thickBot="1">
      <c r="A238" s="90">
        <v>233</v>
      </c>
      <c r="B238" s="209"/>
      <c r="C238" s="119" t="s">
        <v>254</v>
      </c>
      <c r="D238" s="89"/>
      <c r="E238" s="26">
        <v>0</v>
      </c>
      <c r="F238" s="26">
        <f t="shared" si="3"/>
        <v>0</v>
      </c>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row>
    <row r="239" spans="1:6" ht="13.5" thickBot="1">
      <c r="A239" s="163" t="s">
        <v>101</v>
      </c>
      <c r="B239" s="164"/>
      <c r="C239" s="165"/>
      <c r="D239" s="108">
        <f>SUM(D6:D238)</f>
        <v>103734</v>
      </c>
      <c r="E239" s="108">
        <f>SUM(E6:E238)</f>
        <v>10235</v>
      </c>
      <c r="F239" s="108">
        <f>SUM(F6:F238)</f>
        <v>113969</v>
      </c>
    </row>
    <row r="241" spans="1:6" ht="12.75">
      <c r="A241" s="61"/>
      <c r="B241" s="27"/>
      <c r="F241" s="109"/>
    </row>
    <row r="242" spans="1:6" ht="12.75">
      <c r="A242" s="61" t="s">
        <v>21</v>
      </c>
      <c r="B242" s="27"/>
      <c r="F242" s="109">
        <f>D239+E239</f>
        <v>113969</v>
      </c>
    </row>
    <row r="243" spans="1:2" ht="14.25">
      <c r="A243" s="62" t="s">
        <v>69</v>
      </c>
      <c r="B243" s="5"/>
    </row>
    <row r="244" spans="1:6" ht="30" customHeight="1">
      <c r="A244" s="210" t="s">
        <v>351</v>
      </c>
      <c r="B244" s="210"/>
      <c r="C244" s="210"/>
      <c r="D244" s="210"/>
      <c r="E244" s="210"/>
      <c r="F244" s="210"/>
    </row>
  </sheetData>
  <mergeCells count="24">
    <mergeCell ref="B206:B216"/>
    <mergeCell ref="A239:C239"/>
    <mergeCell ref="A244:F244"/>
    <mergeCell ref="B109:B132"/>
    <mergeCell ref="B133:B148"/>
    <mergeCell ref="B194:B205"/>
    <mergeCell ref="B149:B193"/>
    <mergeCell ref="B217:B238"/>
    <mergeCell ref="B107:B108"/>
    <mergeCell ref="B97:B104"/>
    <mergeCell ref="B87:B94"/>
    <mergeCell ref="B85:B86"/>
    <mergeCell ref="B105:B106"/>
    <mergeCell ref="B47:B75"/>
    <mergeCell ref="B76:B77"/>
    <mergeCell ref="B79:B80"/>
    <mergeCell ref="B81:B84"/>
    <mergeCell ref="B16:B45"/>
    <mergeCell ref="B6:B15"/>
    <mergeCell ref="A1:F1"/>
    <mergeCell ref="D3:F3"/>
    <mergeCell ref="A3:A4"/>
    <mergeCell ref="B3:C4"/>
    <mergeCell ref="B5:C5"/>
  </mergeCells>
  <printOptions horizontalCentered="1"/>
  <pageMargins left="0.5905511811023623" right="0.2362204724409449" top="0.3937007874015748" bottom="0.6299212598425197" header="0.5905511811023623" footer="0.3937007874015748"/>
  <pageSetup fitToHeight="5" horizontalDpi="300" verticalDpi="300" orientation="portrait"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 utilizator Microsoft Office mul?umit</dc:creator>
  <cp:keywords/>
  <dc:description/>
  <cp:lastModifiedBy>_</cp:lastModifiedBy>
  <cp:lastPrinted>2016-05-17T15:18:52Z</cp:lastPrinted>
  <dcterms:created xsi:type="dcterms:W3CDTF">2001-03-30T08:47:00Z</dcterms:created>
  <dcterms:modified xsi:type="dcterms:W3CDTF">2016-05-17T15:18:57Z</dcterms:modified>
  <cp:category/>
  <cp:version/>
  <cp:contentType/>
  <cp:contentStatus/>
</cp:coreProperties>
</file>